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E106" i="1"/>
  <c r="D106"/>
  <c r="C106"/>
  <c r="E105"/>
  <c r="C105"/>
  <c r="E104"/>
  <c r="D104"/>
  <c r="C104"/>
  <c r="E103"/>
  <c r="D103"/>
  <c r="C103"/>
  <c r="E102"/>
  <c r="C102"/>
  <c r="E101"/>
  <c r="D101"/>
  <c r="C101"/>
  <c r="E100"/>
  <c r="C100"/>
  <c r="E99"/>
  <c r="D99"/>
  <c r="C99"/>
  <c r="E98"/>
  <c r="D98"/>
  <c r="C98"/>
  <c r="E97"/>
  <c r="D97"/>
  <c r="C97"/>
  <c r="E91"/>
  <c r="D91"/>
  <c r="C91"/>
  <c r="E85"/>
  <c r="D85"/>
  <c r="C85"/>
  <c r="E88"/>
  <c r="D88"/>
  <c r="C88"/>
  <c r="E94"/>
  <c r="D94"/>
  <c r="C94"/>
  <c r="E92"/>
  <c r="D92"/>
  <c r="C92"/>
  <c r="E87"/>
  <c r="D87"/>
  <c r="C87"/>
  <c r="E86"/>
  <c r="D86"/>
  <c r="C86"/>
  <c r="E84"/>
  <c r="D84"/>
  <c r="C84"/>
  <c r="E89"/>
  <c r="D89"/>
  <c r="C89"/>
  <c r="E90"/>
  <c r="D90"/>
  <c r="C90"/>
  <c r="E93"/>
  <c r="D93"/>
  <c r="C93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3"/>
  <c r="D63"/>
  <c r="C63"/>
  <c r="E62"/>
  <c r="D62"/>
  <c r="C62"/>
  <c r="E61"/>
  <c r="D61"/>
  <c r="C61"/>
  <c r="E60"/>
  <c r="D60"/>
  <c r="C60"/>
  <c r="D59"/>
  <c r="C59"/>
  <c r="E58"/>
  <c r="D58"/>
  <c r="C58"/>
  <c r="E57"/>
  <c r="D57"/>
  <c r="C57"/>
  <c r="E54"/>
  <c r="D54"/>
  <c r="C54"/>
  <c r="E53"/>
  <c r="D53"/>
  <c r="C53"/>
  <c r="E52"/>
  <c r="D52"/>
  <c r="C52"/>
  <c r="E51"/>
  <c r="D51"/>
  <c r="C51"/>
  <c r="E50"/>
  <c r="D50"/>
  <c r="C50"/>
  <c r="E46"/>
  <c r="D46"/>
  <c r="C46"/>
  <c r="E43"/>
  <c r="D43"/>
  <c r="C43"/>
  <c r="E42"/>
  <c r="D42"/>
  <c r="C42"/>
  <c r="E41"/>
  <c r="D41"/>
  <c r="C41"/>
  <c r="E40"/>
  <c r="D40"/>
  <c r="C40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D25"/>
  <c r="C25"/>
  <c r="D24"/>
  <c r="C24"/>
  <c r="D23"/>
  <c r="C23"/>
  <c r="D22"/>
  <c r="C22"/>
  <c r="D19"/>
  <c r="C19"/>
  <c r="D18"/>
  <c r="C18"/>
  <c r="D17"/>
  <c r="C17"/>
  <c r="D14"/>
  <c r="C14"/>
  <c r="D13"/>
  <c r="C13"/>
  <c r="D10"/>
  <c r="C10"/>
  <c r="D9"/>
  <c r="C9"/>
  <c r="D8"/>
  <c r="C8"/>
  <c r="D7"/>
  <c r="C7"/>
  <c r="D6"/>
  <c r="C6"/>
  <c r="D5"/>
  <c r="C5"/>
  <c r="D4"/>
  <c r="C4"/>
  <c r="D3"/>
  <c r="C3"/>
</calcChain>
</file>

<file path=xl/sharedStrings.xml><?xml version="1.0" encoding="utf-8"?>
<sst xmlns="http://schemas.openxmlformats.org/spreadsheetml/2006/main" count="119" uniqueCount="36">
  <si>
    <t>Celkově</t>
  </si>
  <si>
    <t>Racer Buggy 125</t>
  </si>
  <si>
    <t>31.10.2015 Sosnová</t>
  </si>
  <si>
    <t>pořadí</t>
  </si>
  <si>
    <t>St.číslo</t>
  </si>
  <si>
    <t>Jméno</t>
  </si>
  <si>
    <t>Soutěžící</t>
  </si>
  <si>
    <t>vozidlo</t>
  </si>
  <si>
    <t>Body</t>
  </si>
  <si>
    <t>Racer Buggy 160</t>
  </si>
  <si>
    <t>Kartcross</t>
  </si>
  <si>
    <t>Buggy</t>
  </si>
  <si>
    <t>N 1300, N 1400, Škoda Cup</t>
  </si>
  <si>
    <t>N 1400</t>
  </si>
  <si>
    <t>N 1300</t>
  </si>
  <si>
    <t>ŠKODA CUP</t>
  </si>
  <si>
    <t>N 1600</t>
  </si>
  <si>
    <t>Vozidlo</t>
  </si>
  <si>
    <t>N nad 1600</t>
  </si>
  <si>
    <t>Special do 1600</t>
  </si>
  <si>
    <t>Special nad 1600</t>
  </si>
  <si>
    <t>Special 4x4</t>
  </si>
  <si>
    <t>1</t>
  </si>
  <si>
    <t>Kořínek Bořivoj</t>
  </si>
  <si>
    <t>Motorsport Dobrovice</t>
  </si>
  <si>
    <t>Ford</t>
  </si>
  <si>
    <t>2</t>
  </si>
  <si>
    <t>Svárovský Pavel</t>
  </si>
  <si>
    <t>3</t>
  </si>
  <si>
    <t>Vyleťal Oldřich</t>
  </si>
  <si>
    <t>Subaru</t>
  </si>
  <si>
    <t>4</t>
  </si>
  <si>
    <t>Korosi Robert</t>
  </si>
  <si>
    <t>5</t>
  </si>
  <si>
    <t>Kužel Luboš</t>
  </si>
  <si>
    <t>Audi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</si>
</sst>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  <font>
      <b/>
      <sz val="16"/>
      <name val="Tahoma"/>
      <family val="2"/>
      <charset val="238"/>
    </font>
    <font>
      <b/>
      <sz val="10"/>
      <name val="Arial"/>
      <family val="2"/>
    </font>
    <font>
      <b/>
      <sz val="12"/>
      <name val="Arial CE"/>
      <charset val="238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3" fillId="0" borderId="3" xfId="1" applyFont="1" applyBorder="1" applyAlignment="1">
      <alignment horizontal="center"/>
    </xf>
    <xf numFmtId="0" fontId="4" fillId="2" borderId="1" xfId="0" applyFont="1" applyFill="1" applyBorder="1"/>
    <xf numFmtId="0" fontId="3" fillId="2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4" fillId="3" borderId="1" xfId="0" applyFont="1" applyFill="1" applyBorder="1"/>
    <xf numFmtId="0" fontId="8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0" fillId="2" borderId="11" xfId="0" applyFill="1" applyBorder="1" applyAlignment="1">
      <alignment horizontal="center"/>
    </xf>
    <xf numFmtId="0" fontId="4" fillId="0" borderId="11" xfId="0" applyFont="1" applyFill="1" applyBorder="1"/>
    <xf numFmtId="0" fontId="3" fillId="0" borderId="1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</cellXfs>
  <cellStyles count="3">
    <cellStyle name="normální" xfId="0" builtinId="0"/>
    <cellStyle name="normální_List1" xfId="2"/>
    <cellStyle name="normální_List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rbug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rtkross+bugg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1300,%20N1400,%20Skoda%20C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16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_nad_16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al_do_16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al_nad_16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ě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1</v>
          </cell>
          <cell r="C8" t="str">
            <v>Vančura Matěj</v>
          </cell>
          <cell r="D8" t="str">
            <v>Vančura Matěj</v>
          </cell>
        </row>
        <row r="9">
          <cell r="B9">
            <v>3</v>
          </cell>
          <cell r="C9" t="str">
            <v>Matějka Jan</v>
          </cell>
          <cell r="D9" t="str">
            <v>Vendys Motorsport</v>
          </cell>
        </row>
        <row r="10">
          <cell r="B10">
            <v>4</v>
          </cell>
          <cell r="C10" t="str">
            <v>Vosecký Matěj</v>
          </cell>
          <cell r="D10" t="str">
            <v>Vosecký Matěj</v>
          </cell>
        </row>
        <row r="11">
          <cell r="B11">
            <v>7</v>
          </cell>
          <cell r="C11" t="str">
            <v>Matějka Jiří</v>
          </cell>
          <cell r="D11" t="str">
            <v>Vendys Motorsport</v>
          </cell>
        </row>
        <row r="12">
          <cell r="B12">
            <v>10</v>
          </cell>
          <cell r="C12" t="str">
            <v>Čepková Barbora</v>
          </cell>
          <cell r="D12" t="str">
            <v>Čepek Martin</v>
          </cell>
        </row>
        <row r="13">
          <cell r="B13">
            <v>11</v>
          </cell>
          <cell r="C13" t="str">
            <v>Vítek Viktor</v>
          </cell>
          <cell r="D13" t="str">
            <v>Vítek Viktor</v>
          </cell>
        </row>
        <row r="14">
          <cell r="B14">
            <v>14</v>
          </cell>
          <cell r="C14" t="str">
            <v>Svoboda Lukáš</v>
          </cell>
          <cell r="D14" t="str">
            <v>Svoboda Milan</v>
          </cell>
        </row>
        <row r="15">
          <cell r="B15">
            <v>15</v>
          </cell>
          <cell r="C15" t="str">
            <v>Havlíček Lukáš</v>
          </cell>
          <cell r="D15" t="str">
            <v>Havlíček Lukáš</v>
          </cell>
        </row>
        <row r="16">
          <cell r="B16">
            <v>16</v>
          </cell>
          <cell r="C16" t="str">
            <v>Sulek Tomáš</v>
          </cell>
          <cell r="D16" t="str">
            <v>Sulek Tomáš</v>
          </cell>
        </row>
        <row r="17">
          <cell r="B17">
            <v>17</v>
          </cell>
          <cell r="C17" t="str">
            <v>Starosta Michal</v>
          </cell>
          <cell r="D17" t="str">
            <v>Starosta Dominik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ě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4</v>
          </cell>
          <cell r="C8" t="str">
            <v>Hartych Ondřej</v>
          </cell>
          <cell r="D8" t="str">
            <v>Hartych Jiří</v>
          </cell>
        </row>
        <row r="9">
          <cell r="B9">
            <v>12</v>
          </cell>
          <cell r="C9" t="str">
            <v>Peták Samuel</v>
          </cell>
          <cell r="D9" t="str">
            <v>Peták Martin</v>
          </cell>
        </row>
        <row r="10">
          <cell r="B10">
            <v>37</v>
          </cell>
          <cell r="C10" t="str">
            <v>Neumann Miloš</v>
          </cell>
          <cell r="D10" t="str">
            <v>Neumann Miloš</v>
          </cell>
          <cell r="E10" t="str">
            <v>Suzuki</v>
          </cell>
        </row>
        <row r="11">
          <cell r="B11">
            <v>50</v>
          </cell>
          <cell r="C11" t="str">
            <v>Strejček František</v>
          </cell>
          <cell r="D11" t="str">
            <v>Strejček František</v>
          </cell>
          <cell r="E11" t="str">
            <v>kart</v>
          </cell>
        </row>
        <row r="12">
          <cell r="B12">
            <v>301</v>
          </cell>
          <cell r="C12" t="str">
            <v>Novotný Jakub</v>
          </cell>
          <cell r="D12" t="str">
            <v>Novotný Lukáš</v>
          </cell>
          <cell r="E12" t="str">
            <v>Yamaha 600</v>
          </cell>
        </row>
        <row r="13">
          <cell r="B13">
            <v>313</v>
          </cell>
          <cell r="C13" t="str">
            <v>Novák Marek</v>
          </cell>
          <cell r="D13" t="str">
            <v>Novák Marek</v>
          </cell>
          <cell r="E13" t="str">
            <v>Honda 600</v>
          </cell>
        </row>
        <row r="14">
          <cell r="B14">
            <v>381</v>
          </cell>
          <cell r="C14" t="str">
            <v>Hartman Filip</v>
          </cell>
          <cell r="D14" t="str">
            <v>Hartman Jiří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e rozdelene"/>
      <sheetName val="Celkove dohromady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120</v>
          </cell>
          <cell r="C8" t="str">
            <v>Pinkas Martin</v>
          </cell>
          <cell r="D8" t="str">
            <v>Pinkas Martin</v>
          </cell>
          <cell r="E8" t="str">
            <v>Peugeot 106</v>
          </cell>
        </row>
        <row r="9">
          <cell r="B9">
            <v>122</v>
          </cell>
          <cell r="C9" t="str">
            <v>Václav John</v>
          </cell>
          <cell r="D9" t="str">
            <v>John Racing</v>
          </cell>
          <cell r="E9" t="str">
            <v>Citroen AX</v>
          </cell>
        </row>
        <row r="10">
          <cell r="B10">
            <v>140</v>
          </cell>
          <cell r="C10" t="str">
            <v>Teješ Libor</v>
          </cell>
          <cell r="D10" t="str">
            <v>Teješ Libor</v>
          </cell>
          <cell r="E10" t="str">
            <v>VW Lupo</v>
          </cell>
        </row>
        <row r="11">
          <cell r="B11">
            <v>141</v>
          </cell>
          <cell r="C11" t="str">
            <v>Vlasák Lukáš</v>
          </cell>
          <cell r="D11" t="str">
            <v>Vlasák Lukáš</v>
          </cell>
          <cell r="E11" t="str">
            <v>Honda Civic</v>
          </cell>
        </row>
        <row r="12">
          <cell r="B12">
            <v>603</v>
          </cell>
          <cell r="C12" t="str">
            <v>Novotný Vojtěch</v>
          </cell>
          <cell r="D12" t="str">
            <v>Novotný Vojtěch</v>
          </cell>
          <cell r="E12" t="str">
            <v>Škoda Favorit</v>
          </cell>
        </row>
        <row r="13">
          <cell r="B13">
            <v>606</v>
          </cell>
          <cell r="C13" t="str">
            <v>Šplíchal Petr</v>
          </cell>
          <cell r="D13" t="str">
            <v>Šplíchal Petr</v>
          </cell>
          <cell r="E13" t="str">
            <v>Škoda Felicia</v>
          </cell>
        </row>
        <row r="14">
          <cell r="B14">
            <v>631</v>
          </cell>
          <cell r="C14" t="str">
            <v>Fidrmuc Martin</v>
          </cell>
          <cell r="D14" t="str">
            <v>UAMK Střezimíř</v>
          </cell>
          <cell r="E14" t="str">
            <v>Škoda Felicia 1,3MPi</v>
          </cell>
        </row>
        <row r="15">
          <cell r="B15">
            <v>632</v>
          </cell>
          <cell r="C15" t="str">
            <v>Kříž Daniel</v>
          </cell>
          <cell r="D15" t="str">
            <v>Autoklub RAC Sedlčany</v>
          </cell>
          <cell r="E15" t="str">
            <v>Škoda Felicia 1,3MPi</v>
          </cell>
        </row>
        <row r="16">
          <cell r="B16">
            <v>640</v>
          </cell>
          <cell r="C16" t="str">
            <v>Vosecký Pavel</v>
          </cell>
          <cell r="D16" t="str">
            <v>Vosecký Pavel</v>
          </cell>
          <cell r="E16" t="str">
            <v>Škoda 130</v>
          </cell>
        </row>
        <row r="17">
          <cell r="B17">
            <v>681</v>
          </cell>
          <cell r="C17" t="str">
            <v>Holler Jiří</v>
          </cell>
          <cell r="D17" t="str">
            <v>Holler Jiří</v>
          </cell>
          <cell r="E17" t="str">
            <v>Suzuki Swift 1,3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ě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714</v>
          </cell>
          <cell r="C8" t="str">
            <v>Dinsberger Lukas</v>
          </cell>
          <cell r="D8" t="str">
            <v>Dinsberger Lukas</v>
          </cell>
          <cell r="E8" t="str">
            <v xml:space="preserve">Opel Corsa </v>
          </cell>
        </row>
        <row r="9">
          <cell r="B9">
            <v>718</v>
          </cell>
          <cell r="C9" t="str">
            <v>Dirnberger Raphael</v>
          </cell>
          <cell r="D9" t="str">
            <v>MSC Alberdorf</v>
          </cell>
          <cell r="E9" t="str">
            <v>VW Polo 1,6GTi</v>
          </cell>
        </row>
        <row r="10">
          <cell r="B10">
            <v>744</v>
          </cell>
          <cell r="C10" t="str">
            <v>Nakládal Václav</v>
          </cell>
          <cell r="D10" t="str">
            <v>Nakládal Václav</v>
          </cell>
          <cell r="E10" t="str">
            <v>Mitsubishi Colt 1,6</v>
          </cell>
        </row>
        <row r="11">
          <cell r="B11">
            <v>755</v>
          </cell>
          <cell r="C11" t="str">
            <v>Kubát Miroslav</v>
          </cell>
          <cell r="D11" t="str">
            <v>MK motorsport</v>
          </cell>
          <cell r="E11" t="str">
            <v>VW Polo</v>
          </cell>
        </row>
        <row r="12">
          <cell r="B12">
            <v>777</v>
          </cell>
          <cell r="C12" t="str">
            <v>Michal Jakub</v>
          </cell>
          <cell r="D12" t="str">
            <v>Autosema Racing</v>
          </cell>
          <cell r="E12" t="str">
            <v>VW Polo 1,6GTi</v>
          </cell>
        </row>
        <row r="13">
          <cell r="B13">
            <v>797</v>
          </cell>
          <cell r="C13" t="str">
            <v>Michal Tomáš</v>
          </cell>
          <cell r="D13" t="str">
            <v>Autosema Racing</v>
          </cell>
        </row>
        <row r="14">
          <cell r="B14">
            <v>799</v>
          </cell>
          <cell r="C14" t="str">
            <v>Pavlíček Radek</v>
          </cell>
          <cell r="D14" t="str">
            <v>AMK Střezimíř</v>
          </cell>
          <cell r="E14" t="str">
            <v>VW Polo 1,6GTi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semifinále rošty"/>
      <sheetName val="Po 3 serii"/>
      <sheetName val="semifinale"/>
      <sheetName val="finále rošty"/>
      <sheetName val="Celkově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402</v>
          </cell>
          <cell r="C8" t="str">
            <v>Vondrášek Václav</v>
          </cell>
          <cell r="D8" t="str">
            <v>Vondrášek Václav</v>
          </cell>
          <cell r="E8" t="str">
            <v>Audi A3 1,8T</v>
          </cell>
        </row>
        <row r="9">
          <cell r="B9">
            <v>414</v>
          </cell>
          <cell r="C9" t="str">
            <v>Hezoučký Jakub</v>
          </cell>
          <cell r="D9" t="str">
            <v>Hezoučký Jakub</v>
          </cell>
          <cell r="E9" t="str">
            <v>Mazda MX3 1,8</v>
          </cell>
        </row>
        <row r="10">
          <cell r="B10">
            <v>419</v>
          </cell>
          <cell r="C10" t="str">
            <v>Crhák Petr</v>
          </cell>
          <cell r="D10" t="str">
            <v>Crhák Petr</v>
          </cell>
          <cell r="E10" t="str">
            <v>Ford Puma</v>
          </cell>
        </row>
        <row r="11">
          <cell r="B11">
            <v>426</v>
          </cell>
          <cell r="C11" t="str">
            <v>Slánský Rostislav</v>
          </cell>
          <cell r="D11" t="str">
            <v>Slánský Rostislav</v>
          </cell>
          <cell r="E11" t="str">
            <v>Seat Leon 1,8</v>
          </cell>
        </row>
        <row r="12">
          <cell r="B12">
            <v>427</v>
          </cell>
          <cell r="C12" t="str">
            <v>Kubík Aleš</v>
          </cell>
          <cell r="D12" t="str">
            <v>Kubík Aleš</v>
          </cell>
          <cell r="E12" t="str">
            <v>Seat Leon 1,8</v>
          </cell>
        </row>
        <row r="13">
          <cell r="B13">
            <v>461</v>
          </cell>
          <cell r="C13" t="str">
            <v>Šebek Pavel</v>
          </cell>
          <cell r="D13" t="str">
            <v>All Debils</v>
          </cell>
          <cell r="E13" t="str">
            <v>Audi A3 1,8Turbo</v>
          </cell>
        </row>
        <row r="14">
          <cell r="B14">
            <v>468</v>
          </cell>
          <cell r="C14" t="str">
            <v>Macháček Jan</v>
          </cell>
          <cell r="D14" t="str">
            <v>Macháček Jan</v>
          </cell>
          <cell r="E14" t="str">
            <v>Audi</v>
          </cell>
        </row>
        <row r="15">
          <cell r="B15">
            <v>487</v>
          </cell>
          <cell r="C15" t="str">
            <v>Mičík Tomáš</v>
          </cell>
          <cell r="D15" t="str">
            <v>Mičík Tomáš</v>
          </cell>
          <cell r="E15" t="str">
            <v>Š Felicia</v>
          </cell>
        </row>
        <row r="16">
          <cell r="B16">
            <v>494</v>
          </cell>
          <cell r="C16" t="str">
            <v>Šenk Ondřej</v>
          </cell>
          <cell r="D16" t="str">
            <v>Šenk Ondřej</v>
          </cell>
          <cell r="E16" t="str">
            <v>Peugeot 206GTi 2,0</v>
          </cell>
        </row>
        <row r="17">
          <cell r="B17">
            <v>498</v>
          </cell>
          <cell r="C17" t="str">
            <v>Klasna Robert</v>
          </cell>
          <cell r="D17" t="str">
            <v>Klasna Robert</v>
          </cell>
          <cell r="E17" t="str">
            <v>Fiat Punto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3)"/>
      <sheetName val="1.rozj."/>
      <sheetName val="2.rozj."/>
      <sheetName val="3.rozj."/>
      <sheetName val="po 3 serii"/>
      <sheetName val="semifinále rošty"/>
      <sheetName val="semifinale"/>
      <sheetName val="finále rošty"/>
      <sheetName val="Celkově"/>
      <sheetName val="rošty (2)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2</v>
          </cell>
          <cell r="C8" t="str">
            <v>Novotný Vojtěch</v>
          </cell>
          <cell r="D8" t="str">
            <v>Novotný Vojtěch</v>
          </cell>
          <cell r="E8" t="str">
            <v>Škoda Favorit</v>
          </cell>
        </row>
        <row r="9">
          <cell r="B9">
            <v>3</v>
          </cell>
          <cell r="C9" t="str">
            <v>Pinkas Radek</v>
          </cell>
          <cell r="D9" t="str">
            <v>RAPI TEAM</v>
          </cell>
          <cell r="E9" t="str">
            <v>Škoda Felicia 1,6</v>
          </cell>
        </row>
        <row r="10">
          <cell r="B10">
            <v>4</v>
          </cell>
          <cell r="C10" t="str">
            <v>Teplý Aleš</v>
          </cell>
          <cell r="D10" t="str">
            <v>Teplý Aleš</v>
          </cell>
          <cell r="E10" t="str">
            <v>Škoda Felicia 1,6</v>
          </cell>
        </row>
        <row r="11">
          <cell r="B11">
            <v>9</v>
          </cell>
          <cell r="C11" t="str">
            <v>Jech Petr</v>
          </cell>
          <cell r="D11" t="str">
            <v>Jech Petr</v>
          </cell>
          <cell r="E11" t="str">
            <v>Škoda Felicia 1,4</v>
          </cell>
        </row>
        <row r="12">
          <cell r="B12">
            <v>10</v>
          </cell>
          <cell r="C12" t="str">
            <v>Tejkal Martin</v>
          </cell>
          <cell r="D12" t="str">
            <v>Tejkal Martin</v>
          </cell>
          <cell r="E12" t="str">
            <v>Škoda Favorit</v>
          </cell>
        </row>
        <row r="13">
          <cell r="B13">
            <v>13</v>
          </cell>
          <cell r="C13" t="str">
            <v>Suchý Roman</v>
          </cell>
          <cell r="D13" t="str">
            <v>Jihočeský Autoklub</v>
          </cell>
          <cell r="E13" t="str">
            <v>Citroen AX</v>
          </cell>
        </row>
        <row r="14">
          <cell r="B14">
            <v>14</v>
          </cell>
          <cell r="C14" t="str">
            <v>Hyška Patrik</v>
          </cell>
          <cell r="D14" t="str">
            <v>Projektyl Racing Team</v>
          </cell>
          <cell r="E14" t="str">
            <v>Škoda Favorit</v>
          </cell>
        </row>
        <row r="15">
          <cell r="B15">
            <v>15</v>
          </cell>
          <cell r="C15" t="str">
            <v>Pavlíček Michal</v>
          </cell>
          <cell r="D15" t="str">
            <v>Pavlíček Michal</v>
          </cell>
          <cell r="E15" t="str">
            <v>Ford Fiesta</v>
          </cell>
        </row>
        <row r="16">
          <cell r="B16">
            <v>21</v>
          </cell>
          <cell r="C16" t="str">
            <v>Marchal Tomáš</v>
          </cell>
          <cell r="D16" t="str">
            <v>Marchal motorsport</v>
          </cell>
          <cell r="E16" t="str">
            <v>Škoda 130</v>
          </cell>
        </row>
        <row r="17">
          <cell r="B17">
            <v>24</v>
          </cell>
          <cell r="C17" t="str">
            <v>Ratajský Stanislav</v>
          </cell>
          <cell r="D17" t="str">
            <v>AB motorsport</v>
          </cell>
          <cell r="E17" t="str">
            <v>Škoda Felicia 1,6</v>
          </cell>
        </row>
        <row r="18">
          <cell r="B18">
            <v>25</v>
          </cell>
          <cell r="C18" t="str">
            <v>Kořínek Josef</v>
          </cell>
          <cell r="D18" t="str">
            <v>PAJR s.r.o.</v>
          </cell>
          <cell r="E18" t="str">
            <v>Škoda Citygo</v>
          </cell>
        </row>
        <row r="19">
          <cell r="B19">
            <v>26</v>
          </cell>
          <cell r="C19" t="str">
            <v>Harvánek Petr</v>
          </cell>
          <cell r="D19" t="str">
            <v>Harvánek Petr</v>
          </cell>
          <cell r="E19" t="str">
            <v>Trabant</v>
          </cell>
        </row>
        <row r="20">
          <cell r="B20">
            <v>27</v>
          </cell>
          <cell r="C20" t="str">
            <v>Buda Tomáš</v>
          </cell>
          <cell r="D20" t="str">
            <v>Buda Tomáš</v>
          </cell>
          <cell r="E20" t="str">
            <v>Trabant</v>
          </cell>
        </row>
        <row r="21">
          <cell r="B21">
            <v>29</v>
          </cell>
          <cell r="C21" t="str">
            <v xml:space="preserve"> Andruchovič Milan</v>
          </cell>
          <cell r="D21" t="str">
            <v>Team Družec</v>
          </cell>
          <cell r="E21" t="str">
            <v>Škoda Felicia 1,6</v>
          </cell>
        </row>
        <row r="22">
          <cell r="B22">
            <v>30</v>
          </cell>
          <cell r="C22" t="str">
            <v>Čermák Jiří</v>
          </cell>
          <cell r="D22" t="str">
            <v>Čermák Jiří</v>
          </cell>
          <cell r="E22" t="str">
            <v>Honda Civic</v>
          </cell>
        </row>
        <row r="23">
          <cell r="B23">
            <v>32</v>
          </cell>
          <cell r="C23" t="str">
            <v>Suchý Marcel</v>
          </cell>
          <cell r="D23" t="str">
            <v>Jihočeský autoklub</v>
          </cell>
          <cell r="E23" t="str">
            <v>Peugeot 206</v>
          </cell>
        </row>
        <row r="24">
          <cell r="B24">
            <v>34</v>
          </cell>
          <cell r="C24" t="str">
            <v>Havelková Elizabeth</v>
          </cell>
          <cell r="D24" t="str">
            <v>MB Sport o.s.</v>
          </cell>
          <cell r="E24" t="str">
            <v>Suzuki Swift 1,3GTi</v>
          </cell>
        </row>
        <row r="25">
          <cell r="B25">
            <v>37</v>
          </cell>
          <cell r="C25" t="str">
            <v>Lorenz Robert</v>
          </cell>
          <cell r="D25" t="str">
            <v>Lorenz Robert</v>
          </cell>
          <cell r="E25" t="str">
            <v>Peugeot 206</v>
          </cell>
        </row>
        <row r="26">
          <cell r="B26">
            <v>40</v>
          </cell>
          <cell r="C26" t="str">
            <v>Skopeček Martin</v>
          </cell>
          <cell r="D26" t="str">
            <v>Vendys Motorsport</v>
          </cell>
          <cell r="E26" t="str">
            <v xml:space="preserve">Škoda Felicia </v>
          </cell>
        </row>
        <row r="27">
          <cell r="B27">
            <v>46</v>
          </cell>
          <cell r="C27" t="str">
            <v>Švandrlík Jaroslav</v>
          </cell>
          <cell r="D27" t="str">
            <v>Švandrdlík Jaroslav</v>
          </cell>
          <cell r="E27" t="str">
            <v>Škoda Favorit</v>
          </cell>
        </row>
        <row r="28">
          <cell r="B28">
            <v>47</v>
          </cell>
          <cell r="C28" t="str">
            <v>Hyška Petr</v>
          </cell>
          <cell r="D28" t="str">
            <v>Projektil racing</v>
          </cell>
          <cell r="E28" t="str">
            <v>Š Felicia</v>
          </cell>
        </row>
        <row r="29">
          <cell r="B29">
            <v>257</v>
          </cell>
          <cell r="C29" t="str">
            <v>Zákoutský Milan</v>
          </cell>
          <cell r="D29" t="str">
            <v>Zákoutský Milan</v>
          </cell>
          <cell r="E29" t="str">
            <v>Seat Ibiza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šty"/>
      <sheetName val="rošty (2)"/>
      <sheetName val="rošty (3)"/>
      <sheetName val="1.rozj."/>
      <sheetName val="2.rozj."/>
      <sheetName val="3.rozj."/>
      <sheetName val="celk."/>
      <sheetName val="semifinále rošty"/>
      <sheetName val="semifinale"/>
      <sheetName val="finále rošty"/>
      <sheetName val="Celkově"/>
    </sheetNames>
    <sheetDataSet>
      <sheetData sheetId="0">
        <row r="7">
          <cell r="B7" t="str">
            <v>St.číslo</v>
          </cell>
          <cell r="C7" t="str">
            <v>Jméno</v>
          </cell>
          <cell r="D7" t="str">
            <v>Soutěžící</v>
          </cell>
          <cell r="E7" t="str">
            <v>Vozidlo</v>
          </cell>
        </row>
        <row r="8">
          <cell r="B8">
            <v>52</v>
          </cell>
          <cell r="C8" t="str">
            <v>Matějka Jiří</v>
          </cell>
          <cell r="D8" t="str">
            <v>Vendys Motorsport</v>
          </cell>
          <cell r="E8" t="str">
            <v>Škoda Felicia</v>
          </cell>
        </row>
        <row r="9">
          <cell r="B9">
            <v>53</v>
          </cell>
          <cell r="C9" t="str">
            <v>Nováček Zbyněk</v>
          </cell>
          <cell r="D9" t="str">
            <v>Nováček Zbyněk</v>
          </cell>
          <cell r="E9" t="str">
            <v>Škoda Felicia</v>
          </cell>
        </row>
        <row r="10">
          <cell r="B10">
            <v>55</v>
          </cell>
          <cell r="C10" t="str">
            <v>Kubík Jan</v>
          </cell>
          <cell r="D10" t="str">
            <v>Kubík Jan</v>
          </cell>
          <cell r="E10" t="str">
            <v>VW Golf Rallye</v>
          </cell>
        </row>
        <row r="11">
          <cell r="B11">
            <v>57</v>
          </cell>
          <cell r="C11" t="str">
            <v>Slabší František</v>
          </cell>
          <cell r="D11" t="str">
            <v>Slabší František</v>
          </cell>
          <cell r="E11" t="str">
            <v>Škoda Octavia 1,8</v>
          </cell>
        </row>
        <row r="12">
          <cell r="B12">
            <v>66</v>
          </cell>
          <cell r="C12" t="str">
            <v>Esselbach Petr</v>
          </cell>
          <cell r="D12" t="str">
            <v>EZ Motorsport</v>
          </cell>
          <cell r="E12" t="str">
            <v>Peugeot 206 Gti</v>
          </cell>
        </row>
        <row r="13">
          <cell r="B13">
            <v>71</v>
          </cell>
          <cell r="C13" t="str">
            <v>Harvánek Pavel</v>
          </cell>
          <cell r="D13" t="str">
            <v>Harvánek Pavel</v>
          </cell>
          <cell r="E13" t="str">
            <v>Peugeot 205 Maxi</v>
          </cell>
        </row>
        <row r="14">
          <cell r="B14">
            <v>72</v>
          </cell>
          <cell r="C14" t="str">
            <v>Vondrášek Martin</v>
          </cell>
          <cell r="D14" t="str">
            <v>Vondrášek Martin</v>
          </cell>
          <cell r="E14" t="str">
            <v>Peugeot 306 2,0</v>
          </cell>
        </row>
        <row r="15">
          <cell r="B15">
            <v>99</v>
          </cell>
          <cell r="C15" t="str">
            <v>Kazil Jiří</v>
          </cell>
          <cell r="D15" t="str">
            <v>Kazil Jiří</v>
          </cell>
          <cell r="E15" t="str">
            <v>VW Golf III</v>
          </cell>
        </row>
        <row r="16">
          <cell r="B16">
            <v>426</v>
          </cell>
          <cell r="C16" t="str">
            <v>Slánský Rostislav</v>
          </cell>
          <cell r="E16" t="str">
            <v>VW Golf</v>
          </cell>
        </row>
        <row r="17">
          <cell r="B17">
            <v>461</v>
          </cell>
          <cell r="C17" t="str">
            <v>Bartoš Josef</v>
          </cell>
          <cell r="E17" t="str">
            <v>Škoda Felicia</v>
          </cell>
        </row>
        <row r="18">
          <cell r="B18">
            <v>487</v>
          </cell>
          <cell r="C18" t="str">
            <v>Mičík Tomáš</v>
          </cell>
          <cell r="E18" t="str">
            <v>Škoda Felicia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A97" workbookViewId="0">
      <selection activeCell="G113" sqref="G113"/>
    </sheetView>
  </sheetViews>
  <sheetFormatPr defaultRowHeight="15"/>
  <cols>
    <col min="1" max="1" width="6.85546875" bestFit="1" customWidth="1"/>
    <col min="2" max="2" width="7.5703125" bestFit="1" customWidth="1"/>
    <col min="3" max="3" width="17.7109375" style="50" bestFit="1" customWidth="1"/>
    <col min="4" max="4" width="21.42578125" style="50" bestFit="1" customWidth="1"/>
    <col min="5" max="5" width="19" bestFit="1" customWidth="1"/>
    <col min="6" max="6" width="5.5703125" bestFit="1" customWidth="1"/>
  </cols>
  <sheetData>
    <row r="1" spans="1:6" ht="22.5">
      <c r="A1" s="51"/>
      <c r="B1" s="51"/>
      <c r="C1" s="52" t="s">
        <v>1</v>
      </c>
      <c r="D1" s="52"/>
      <c r="E1" s="52"/>
    </row>
    <row r="2" spans="1:6">
      <c r="A2" s="2" t="s">
        <v>3</v>
      </c>
      <c r="B2" s="3" t="s">
        <v>4</v>
      </c>
      <c r="C2" s="43" t="s">
        <v>5</v>
      </c>
      <c r="D2" s="43" t="s">
        <v>6</v>
      </c>
      <c r="E2" s="3" t="s">
        <v>7</v>
      </c>
      <c r="F2" s="3" t="s">
        <v>8</v>
      </c>
    </row>
    <row r="3" spans="1:6">
      <c r="A3" s="4">
        <v>1</v>
      </c>
      <c r="B3" s="5">
        <v>16</v>
      </c>
      <c r="C3" s="44" t="str">
        <f>VLOOKUP(B3,'[1]Startovní listina'!$B$7:$E$30,2)</f>
        <v>Sulek Tomáš</v>
      </c>
      <c r="D3" s="44" t="str">
        <f>VLOOKUP(B3,'[1]Startovní listina'!$B$7:$E$30,3)</f>
        <v>Sulek Tomáš</v>
      </c>
      <c r="E3" s="6"/>
      <c r="F3" s="7">
        <v>15</v>
      </c>
    </row>
    <row r="4" spans="1:6">
      <c r="A4" s="4">
        <v>2</v>
      </c>
      <c r="B4" s="5">
        <v>17</v>
      </c>
      <c r="C4" s="44" t="str">
        <f>VLOOKUP(B4,'[1]Startovní listina'!$B$7:$E$30,2)</f>
        <v>Starosta Michal</v>
      </c>
      <c r="D4" s="44" t="str">
        <f>VLOOKUP(B4,'[1]Startovní listina'!$B$7:$E$30,3)</f>
        <v>Starosta Dominik</v>
      </c>
      <c r="E4" s="6"/>
      <c r="F4" s="8">
        <v>12</v>
      </c>
    </row>
    <row r="5" spans="1:6">
      <c r="A5" s="4">
        <v>3</v>
      </c>
      <c r="B5" s="5">
        <v>14</v>
      </c>
      <c r="C5" s="44" t="str">
        <f>VLOOKUP(B5,'[1]Startovní listina'!$B$7:$E$30,2)</f>
        <v>Svoboda Lukáš</v>
      </c>
      <c r="D5" s="44" t="str">
        <f>VLOOKUP(B5,'[1]Startovní listina'!$B$7:$E$30,3)</f>
        <v>Svoboda Milan</v>
      </c>
      <c r="E5" s="6"/>
      <c r="F5" s="8">
        <v>10</v>
      </c>
    </row>
    <row r="6" spans="1:6">
      <c r="A6" s="9">
        <v>4</v>
      </c>
      <c r="B6" s="10">
        <v>11</v>
      </c>
      <c r="C6" s="45" t="str">
        <f>VLOOKUP(B6,'[1]Startovní listina'!$B$7:$E$30,2)</f>
        <v>Vítek Viktor</v>
      </c>
      <c r="D6" s="46" t="str">
        <f>VLOOKUP(B6,'[1]Startovní listina'!$B$7:$E$30,3)</f>
        <v>Vítek Viktor</v>
      </c>
      <c r="E6" s="11"/>
      <c r="F6" s="13">
        <v>8</v>
      </c>
    </row>
    <row r="7" spans="1:6">
      <c r="A7" s="9">
        <v>5</v>
      </c>
      <c r="B7" s="10">
        <v>10</v>
      </c>
      <c r="C7" s="45" t="str">
        <f>VLOOKUP(B7,'[1]Startovní listina'!$B$7:$E$30,2)</f>
        <v>Čepková Barbora</v>
      </c>
      <c r="D7" s="46" t="str">
        <f>VLOOKUP(B7,'[1]Startovní listina'!$B$7:$E$30,3)</f>
        <v>Čepek Martin</v>
      </c>
      <c r="E7" s="11"/>
      <c r="F7" s="13">
        <v>6</v>
      </c>
    </row>
    <row r="8" spans="1:6">
      <c r="A8" s="9">
        <v>6</v>
      </c>
      <c r="B8" s="10">
        <v>7</v>
      </c>
      <c r="C8" s="45" t="str">
        <f>VLOOKUP(B8,'[1]Startovní listina'!$B$7:$E$30,2)</f>
        <v>Matějka Jiří</v>
      </c>
      <c r="D8" s="46" t="str">
        <f>VLOOKUP(B8,'[1]Startovní listina'!$B$7:$E$30,3)</f>
        <v>Vendys Motorsport</v>
      </c>
      <c r="E8" s="11"/>
      <c r="F8" s="13">
        <v>5</v>
      </c>
    </row>
    <row r="9" spans="1:6">
      <c r="A9" s="9">
        <v>7</v>
      </c>
      <c r="B9" s="10">
        <v>4</v>
      </c>
      <c r="C9" s="45" t="str">
        <f>VLOOKUP(B9,'[1]Startovní listina'!$B$7:$E$30,2)</f>
        <v>Vosecký Matěj</v>
      </c>
      <c r="D9" s="46" t="str">
        <f>VLOOKUP(B9,'[1]Startovní listina'!$B$7:$E$30,3)</f>
        <v>Vosecký Matěj</v>
      </c>
      <c r="E9" s="11"/>
      <c r="F9" s="13">
        <v>4</v>
      </c>
    </row>
    <row r="10" spans="1:6">
      <c r="A10" s="9">
        <v>8</v>
      </c>
      <c r="B10" s="10">
        <v>1</v>
      </c>
      <c r="C10" s="45" t="str">
        <f>VLOOKUP(B10,'[1]Startovní listina'!$B$7:$E$30,2)</f>
        <v>Vančura Matěj</v>
      </c>
      <c r="D10" s="46" t="str">
        <f>VLOOKUP(B10,'[1]Startovní listina'!$B$7:$E$30,3)</f>
        <v>Vančura Matěj</v>
      </c>
      <c r="E10" s="14"/>
      <c r="F10" s="13">
        <v>3</v>
      </c>
    </row>
    <row r="11" spans="1:6" ht="22.5">
      <c r="A11" s="51" t="s">
        <v>0</v>
      </c>
      <c r="B11" s="51"/>
      <c r="C11" s="52" t="s">
        <v>9</v>
      </c>
      <c r="D11" s="52"/>
      <c r="E11" s="52"/>
    </row>
    <row r="12" spans="1:6">
      <c r="A12" s="2" t="s">
        <v>3</v>
      </c>
      <c r="B12" s="3" t="s">
        <v>4</v>
      </c>
      <c r="C12" s="43" t="s">
        <v>5</v>
      </c>
      <c r="D12" s="43" t="s">
        <v>6</v>
      </c>
      <c r="E12" s="3" t="s">
        <v>7</v>
      </c>
      <c r="F12" s="3" t="s">
        <v>8</v>
      </c>
    </row>
    <row r="13" spans="1:6">
      <c r="A13" s="4">
        <v>1</v>
      </c>
      <c r="B13" s="5">
        <v>3</v>
      </c>
      <c r="C13" s="44" t="str">
        <f>VLOOKUP(B13,'[1]Startovní listina'!$B$7:$E$30,2)</f>
        <v>Matějka Jan</v>
      </c>
      <c r="D13" s="44" t="str">
        <f>VLOOKUP(B13,'[1]Startovní listina'!$B$7:$E$30,3)</f>
        <v>Vendys Motorsport</v>
      </c>
      <c r="E13" s="6"/>
      <c r="F13" s="7">
        <v>15</v>
      </c>
    </row>
    <row r="14" spans="1:6">
      <c r="A14" s="4">
        <v>2</v>
      </c>
      <c r="B14" s="5">
        <v>15</v>
      </c>
      <c r="C14" s="44" t="str">
        <f>VLOOKUP(B14,'[1]Startovní listina'!$B$7:$E$30,2)</f>
        <v>Havlíček Lukáš</v>
      </c>
      <c r="D14" s="44" t="str">
        <f>VLOOKUP(B14,'[1]Startovní listina'!$B$7:$E$30,3)</f>
        <v>Havlíček Lukáš</v>
      </c>
      <c r="E14" s="6"/>
      <c r="F14" s="8">
        <v>12</v>
      </c>
    </row>
    <row r="15" spans="1:6" ht="22.5">
      <c r="A15" s="51"/>
      <c r="B15" s="51"/>
      <c r="C15" s="52" t="s">
        <v>10</v>
      </c>
      <c r="D15" s="52"/>
      <c r="E15" s="52"/>
    </row>
    <row r="16" spans="1:6">
      <c r="A16" s="2" t="s">
        <v>3</v>
      </c>
      <c r="B16" s="3" t="s">
        <v>4</v>
      </c>
      <c r="C16" s="43" t="s">
        <v>5</v>
      </c>
      <c r="D16" s="43" t="s">
        <v>6</v>
      </c>
      <c r="E16" s="3" t="s">
        <v>7</v>
      </c>
      <c r="F16" s="3" t="s">
        <v>8</v>
      </c>
    </row>
    <row r="17" spans="1:6">
      <c r="A17" s="4">
        <v>1</v>
      </c>
      <c r="B17" s="5">
        <v>4</v>
      </c>
      <c r="C17" s="44" t="str">
        <f>VLOOKUP(B17,'[2]Startovní listina'!$B$7:$E$30,2)</f>
        <v>Hartych Ondřej</v>
      </c>
      <c r="D17" s="44" t="str">
        <f>VLOOKUP(B17,'[2]Startovní listina'!$B$7:$E$30,3)</f>
        <v>Hartych Jiří</v>
      </c>
      <c r="E17" s="6"/>
      <c r="F17" s="8">
        <v>15</v>
      </c>
    </row>
    <row r="18" spans="1:6">
      <c r="A18" s="17">
        <v>2</v>
      </c>
      <c r="B18" s="5">
        <v>50</v>
      </c>
      <c r="C18" s="44" t="str">
        <f>VLOOKUP(B18,'[2]Startovní listina'!$B$7:$E$30,2)</f>
        <v>Strejček František</v>
      </c>
      <c r="D18" s="44" t="str">
        <f>VLOOKUP(B18,'[2]Startovní listina'!$B$7:$E$30,3)</f>
        <v>Strejček František</v>
      </c>
      <c r="E18" s="6"/>
      <c r="F18" s="8">
        <v>12</v>
      </c>
    </row>
    <row r="19" spans="1:6">
      <c r="A19" s="4">
        <v>3</v>
      </c>
      <c r="B19" s="5">
        <v>37</v>
      </c>
      <c r="C19" s="44" t="str">
        <f>VLOOKUP(B19,'[2]Startovní listina'!$B$7:$E$30,2)</f>
        <v>Neumann Miloš</v>
      </c>
      <c r="D19" s="44" t="str">
        <f>VLOOKUP(B19,'[2]Startovní listina'!$B$7:$E$30,3)</f>
        <v>Neumann Miloš</v>
      </c>
      <c r="E19" s="6"/>
      <c r="F19" s="8">
        <v>10</v>
      </c>
    </row>
    <row r="20" spans="1:6" ht="22.5">
      <c r="C20" s="52" t="s">
        <v>11</v>
      </c>
      <c r="D20" s="52"/>
      <c r="E20" s="52"/>
    </row>
    <row r="21" spans="1:6">
      <c r="A21" s="2" t="s">
        <v>3</v>
      </c>
      <c r="B21" s="3" t="s">
        <v>4</v>
      </c>
      <c r="C21" s="43" t="s">
        <v>5</v>
      </c>
      <c r="D21" s="43" t="s">
        <v>6</v>
      </c>
      <c r="E21" s="3" t="s">
        <v>7</v>
      </c>
      <c r="F21" s="3" t="s">
        <v>8</v>
      </c>
    </row>
    <row r="22" spans="1:6">
      <c r="A22" s="4">
        <v>1</v>
      </c>
      <c r="B22" s="5">
        <v>381</v>
      </c>
      <c r="C22" s="44" t="str">
        <f>VLOOKUP(B22,'[2]Startovní listina'!$B$7:$E$30,2)</f>
        <v>Hartman Filip</v>
      </c>
      <c r="D22" s="44" t="str">
        <f>VLOOKUP(B22,'[2]Startovní listina'!$B$7:$E$30,3)</f>
        <v>Hartman Jiří</v>
      </c>
      <c r="E22" s="6"/>
      <c r="F22" s="8">
        <v>15</v>
      </c>
    </row>
    <row r="23" spans="1:6">
      <c r="A23" s="17">
        <v>2</v>
      </c>
      <c r="B23" s="5">
        <v>313</v>
      </c>
      <c r="C23" s="44" t="str">
        <f>VLOOKUP(B23,'[2]Startovní listina'!$B$7:$E$30,2)</f>
        <v>Novák Marek</v>
      </c>
      <c r="D23" s="44" t="str">
        <f>VLOOKUP(B23,'[2]Startovní listina'!$B$7:$E$30,3)</f>
        <v>Novák Marek</v>
      </c>
      <c r="E23" s="6"/>
      <c r="F23" s="8">
        <v>12</v>
      </c>
    </row>
    <row r="24" spans="1:6">
      <c r="A24" s="4">
        <v>3</v>
      </c>
      <c r="B24" s="5">
        <v>12</v>
      </c>
      <c r="C24" s="44" t="str">
        <f>VLOOKUP(B24,'[2]Startovní listina'!$B$7:$E$30,2)</f>
        <v>Peták Samuel</v>
      </c>
      <c r="D24" s="44" t="str">
        <f>VLOOKUP(B24,'[2]Startovní listina'!$B$7:$E$30,3)</f>
        <v>Peták Martin</v>
      </c>
      <c r="E24" s="6"/>
      <c r="F24" s="8">
        <v>10</v>
      </c>
    </row>
    <row r="25" spans="1:6">
      <c r="A25" s="18">
        <v>4</v>
      </c>
      <c r="B25" s="10">
        <v>301</v>
      </c>
      <c r="C25" s="46" t="str">
        <f>VLOOKUP(B25,'[2]Startovní listina'!$B$7:$E$30,2)</f>
        <v>Novotný Jakub</v>
      </c>
      <c r="D25" s="46" t="str">
        <f>VLOOKUP(B25,'[2]Startovní listina'!$B$7:$E$30,3)</f>
        <v>Novotný Lukáš</v>
      </c>
      <c r="E25" s="12"/>
      <c r="F25" s="13">
        <v>8</v>
      </c>
    </row>
    <row r="26" spans="1:6" ht="19.5">
      <c r="A26" s="51" t="s">
        <v>0</v>
      </c>
      <c r="B26" s="51"/>
      <c r="C26" s="58" t="s">
        <v>12</v>
      </c>
      <c r="D26" s="58"/>
      <c r="E26" s="58"/>
    </row>
    <row r="27" spans="1:6">
      <c r="A27" s="2" t="s">
        <v>3</v>
      </c>
      <c r="B27" s="3" t="s">
        <v>4</v>
      </c>
      <c r="C27" s="43" t="s">
        <v>5</v>
      </c>
      <c r="D27" s="43" t="s">
        <v>6</v>
      </c>
      <c r="E27" s="3" t="s">
        <v>7</v>
      </c>
      <c r="F27" s="3" t="s">
        <v>8</v>
      </c>
    </row>
    <row r="28" spans="1:6">
      <c r="A28" s="4">
        <v>1</v>
      </c>
      <c r="B28" s="5">
        <v>120</v>
      </c>
      <c r="C28" s="44" t="str">
        <f>VLOOKUP(B28,'[3]Startovní listina'!$B$7:$E$25,2)</f>
        <v>Pinkas Martin</v>
      </c>
      <c r="D28" s="44" t="str">
        <f>VLOOKUP(B28,'[3]Startovní listina'!$B$7:$E$25,3)</f>
        <v>Pinkas Martin</v>
      </c>
      <c r="E28" s="16" t="str">
        <f>VLOOKUP(B28,'[3]Startovní listina'!$B$7:$E$25,4)</f>
        <v>Peugeot 106</v>
      </c>
      <c r="F28" s="8">
        <v>15</v>
      </c>
    </row>
    <row r="29" spans="1:6">
      <c r="A29" s="17">
        <v>2</v>
      </c>
      <c r="B29" s="5">
        <v>141</v>
      </c>
      <c r="C29" s="44" t="str">
        <f>VLOOKUP(B29,'[3]Startovní listina'!$B$7:$E$25,2)</f>
        <v>Vlasák Lukáš</v>
      </c>
      <c r="D29" s="44" t="str">
        <f>VLOOKUP(B29,'[3]Startovní listina'!$B$7:$E$25,3)</f>
        <v>Vlasák Lukáš</v>
      </c>
      <c r="E29" s="16" t="str">
        <f>VLOOKUP(B29,'[3]Startovní listina'!$B$7:$E$25,4)</f>
        <v>Honda Civic</v>
      </c>
      <c r="F29" s="8">
        <v>12</v>
      </c>
    </row>
    <row r="30" spans="1:6">
      <c r="A30" s="4">
        <v>3</v>
      </c>
      <c r="B30" s="5">
        <v>681</v>
      </c>
      <c r="C30" s="44" t="str">
        <f>VLOOKUP(B30,'[3]Startovní listina'!$B$7:$E$25,2)</f>
        <v>Holler Jiří</v>
      </c>
      <c r="D30" s="44" t="str">
        <f>VLOOKUP(B30,'[3]Startovní listina'!$B$7:$E$25,3)</f>
        <v>Holler Jiří</v>
      </c>
      <c r="E30" s="16" t="str">
        <f>VLOOKUP(B30,'[3]Startovní listina'!$B$7:$E$25,4)</f>
        <v>Suzuki Swift 1,3</v>
      </c>
      <c r="F30" s="8">
        <v>10</v>
      </c>
    </row>
    <row r="31" spans="1:6">
      <c r="A31" s="18">
        <v>4</v>
      </c>
      <c r="B31" s="10">
        <v>640</v>
      </c>
      <c r="C31" s="46" t="str">
        <f>VLOOKUP(B31,'[3]Startovní listina'!$B$7:$E$25,2)</f>
        <v>Vosecký Pavel</v>
      </c>
      <c r="D31" s="46" t="str">
        <f>VLOOKUP(B31,'[3]Startovní listina'!$B$7:$E$25,3)</f>
        <v>Vosecký Pavel</v>
      </c>
      <c r="E31" s="14" t="str">
        <f>VLOOKUP(B31,'[3]Startovní listina'!$B$7:$E$25,4)</f>
        <v>Škoda 130</v>
      </c>
      <c r="F31" s="13">
        <v>8</v>
      </c>
    </row>
    <row r="32" spans="1:6">
      <c r="A32" s="9">
        <v>5</v>
      </c>
      <c r="B32" s="20">
        <v>606</v>
      </c>
      <c r="C32" s="46" t="str">
        <f>VLOOKUP(B32,'[3]Startovní listina'!$B$7:$E$25,2)</f>
        <v>Šplíchal Petr</v>
      </c>
      <c r="D32" s="46" t="str">
        <f>VLOOKUP(B32,'[3]Startovní listina'!$B$7:$E$25,3)</f>
        <v>Šplíchal Petr</v>
      </c>
      <c r="E32" s="14" t="str">
        <f>VLOOKUP(B32,'[3]Startovní listina'!$B$7:$E$25,4)</f>
        <v>Škoda Felicia</v>
      </c>
      <c r="F32" s="13">
        <v>6</v>
      </c>
    </row>
    <row r="33" spans="1:6">
      <c r="A33" s="18">
        <v>6</v>
      </c>
      <c r="B33" s="20">
        <v>631</v>
      </c>
      <c r="C33" s="46" t="str">
        <f>VLOOKUP(B33,'[3]Startovní listina'!$B$7:$E$25,2)</f>
        <v>Fidrmuc Martin</v>
      </c>
      <c r="D33" s="46" t="str">
        <f>VLOOKUP(B33,'[3]Startovní listina'!$B$7:$E$25,3)</f>
        <v>UAMK Střezimíř</v>
      </c>
      <c r="E33" s="14" t="str">
        <f>VLOOKUP(B33,'[3]Startovní listina'!$B$7:$E$25,4)</f>
        <v>Škoda Felicia 1,3MPi</v>
      </c>
      <c r="F33" s="13">
        <v>5</v>
      </c>
    </row>
    <row r="34" spans="1:6">
      <c r="A34" s="9">
        <v>7</v>
      </c>
      <c r="B34" s="20">
        <v>122</v>
      </c>
      <c r="C34" s="46" t="str">
        <f>VLOOKUP(B34,'[3]Startovní listina'!$B$7:$E$25,2)</f>
        <v>Václav John</v>
      </c>
      <c r="D34" s="46" t="str">
        <f>VLOOKUP(B34,'[3]Startovní listina'!$B$7:$E$25,3)</f>
        <v>John Racing</v>
      </c>
      <c r="E34" s="14" t="str">
        <f>VLOOKUP(B34,'[3]Startovní listina'!$B$7:$E$25,4)</f>
        <v>Citroen AX</v>
      </c>
      <c r="F34" s="13">
        <v>4</v>
      </c>
    </row>
    <row r="35" spans="1:6">
      <c r="A35" s="21">
        <v>8</v>
      </c>
      <c r="B35" s="20">
        <v>140</v>
      </c>
      <c r="C35" s="46" t="str">
        <f>VLOOKUP(B35,'[3]Startovní listina'!$B$7:$E$25,2)</f>
        <v>Teješ Libor</v>
      </c>
      <c r="D35" s="46" t="str">
        <f>VLOOKUP(B35,'[3]Startovní listina'!$B$7:$E$25,3)</f>
        <v>Teješ Libor</v>
      </c>
      <c r="E35" s="14" t="str">
        <f>VLOOKUP(B35,'[3]Startovní listina'!$B$7:$E$25,4)</f>
        <v>VW Lupo</v>
      </c>
      <c r="F35" s="13">
        <v>3</v>
      </c>
    </row>
    <row r="36" spans="1:6">
      <c r="A36" s="22">
        <v>9</v>
      </c>
      <c r="B36" s="10">
        <v>603</v>
      </c>
      <c r="C36" s="46" t="str">
        <f>VLOOKUP(B36,'[3]Startovní listina'!$B$7:$E$25,2)</f>
        <v>Novotný Vojtěch</v>
      </c>
      <c r="D36" s="46" t="str">
        <f>VLOOKUP(B36,'[3]Startovní listina'!$B$7:$E$25,3)</f>
        <v>Novotný Vojtěch</v>
      </c>
      <c r="E36" s="14" t="str">
        <f>VLOOKUP(B36,'[3]Startovní listina'!$B$7:$E$25,4)</f>
        <v>Škoda Favorit</v>
      </c>
      <c r="F36" s="13">
        <v>1</v>
      </c>
    </row>
    <row r="37" spans="1:6">
      <c r="A37" s="15">
        <v>10</v>
      </c>
      <c r="B37" s="12">
        <v>632</v>
      </c>
      <c r="C37" s="46" t="str">
        <f>VLOOKUP(B37,'[3]Startovní listina'!$B$7:$E$25,2)</f>
        <v>Kříž Daniel</v>
      </c>
      <c r="D37" s="46" t="str">
        <f>VLOOKUP(B37,'[3]Startovní listina'!$B$7:$E$25,3)</f>
        <v>Autoklub RAC Sedlčany</v>
      </c>
      <c r="E37" s="14" t="str">
        <f>VLOOKUP(B37,'[3]Startovní listina'!$B$7:$E$25,4)</f>
        <v>Škoda Felicia 1,3MPi</v>
      </c>
      <c r="F37" s="13">
        <v>1</v>
      </c>
    </row>
    <row r="38" spans="1:6" ht="22.5">
      <c r="A38" s="54" t="s">
        <v>13</v>
      </c>
      <c r="B38" s="54"/>
      <c r="C38" s="54"/>
      <c r="D38" s="54"/>
      <c r="E38" s="54"/>
      <c r="F38" s="54"/>
    </row>
    <row r="39" spans="1:6">
      <c r="A39" s="2" t="s">
        <v>3</v>
      </c>
      <c r="B39" s="3" t="s">
        <v>4</v>
      </c>
      <c r="C39" s="43" t="s">
        <v>5</v>
      </c>
      <c r="D39" s="43" t="s">
        <v>6</v>
      </c>
      <c r="E39" s="3" t="s">
        <v>7</v>
      </c>
      <c r="F39" s="3" t="s">
        <v>8</v>
      </c>
    </row>
    <row r="40" spans="1:6">
      <c r="A40" s="4">
        <v>1</v>
      </c>
      <c r="B40" s="5">
        <v>120</v>
      </c>
      <c r="C40" s="44" t="str">
        <f>VLOOKUP(B40,'[3]Startovní listina'!$B$7:$E$25,2)</f>
        <v>Pinkas Martin</v>
      </c>
      <c r="D40" s="44" t="str">
        <f>VLOOKUP(B40,'[3]Startovní listina'!$B$7:$E$25,3)</f>
        <v>Pinkas Martin</v>
      </c>
      <c r="E40" s="16" t="str">
        <f>VLOOKUP(B40,'[3]Startovní listina'!$B$7:$E$25,4)</f>
        <v>Peugeot 106</v>
      </c>
      <c r="F40" s="8">
        <v>15</v>
      </c>
    </row>
    <row r="41" spans="1:6">
      <c r="A41" s="17">
        <v>2</v>
      </c>
      <c r="B41" s="5">
        <v>141</v>
      </c>
      <c r="C41" s="44" t="str">
        <f>VLOOKUP(B41,'[3]Startovní listina'!$B$7:$E$25,2)</f>
        <v>Vlasák Lukáš</v>
      </c>
      <c r="D41" s="44" t="str">
        <f>VLOOKUP(B41,'[3]Startovní listina'!$B$7:$E$25,3)</f>
        <v>Vlasák Lukáš</v>
      </c>
      <c r="E41" s="16" t="str">
        <f>VLOOKUP(B41,'[3]Startovní listina'!$B$7:$E$25,4)</f>
        <v>Honda Civic</v>
      </c>
      <c r="F41" s="8">
        <v>12</v>
      </c>
    </row>
    <row r="42" spans="1:6">
      <c r="A42" s="4">
        <v>3</v>
      </c>
      <c r="B42" s="5">
        <v>122</v>
      </c>
      <c r="C42" s="44" t="str">
        <f>VLOOKUP(B42,'[3]Startovní listina'!$B$7:$E$25,2)</f>
        <v>Václav John</v>
      </c>
      <c r="D42" s="44" t="str">
        <f>VLOOKUP(B42,'[3]Startovní listina'!$B$7:$E$25,3)</f>
        <v>John Racing</v>
      </c>
      <c r="E42" s="16" t="str">
        <f>VLOOKUP(B42,'[3]Startovní listina'!$B$7:$E$25,4)</f>
        <v>Citroen AX</v>
      </c>
      <c r="F42" s="8">
        <v>10</v>
      </c>
    </row>
    <row r="43" spans="1:6">
      <c r="A43" s="18">
        <v>4</v>
      </c>
      <c r="B43" s="10">
        <v>140</v>
      </c>
      <c r="C43" s="46" t="str">
        <f>VLOOKUP(B43,'[3]Startovní listina'!$B$7:$E$25,2)</f>
        <v>Teješ Libor</v>
      </c>
      <c r="D43" s="46" t="str">
        <f>VLOOKUP(B43,'[3]Startovní listina'!$B$7:$E$25,3)</f>
        <v>Teješ Libor</v>
      </c>
      <c r="E43" s="14" t="str">
        <f>VLOOKUP(B43,'[3]Startovní listina'!$B$7:$E$25,4)</f>
        <v>VW Lupo</v>
      </c>
      <c r="F43" s="13">
        <v>8</v>
      </c>
    </row>
    <row r="44" spans="1:6" ht="22.5">
      <c r="A44" s="55" t="s">
        <v>14</v>
      </c>
      <c r="B44" s="56"/>
      <c r="C44" s="56"/>
      <c r="D44" s="56"/>
      <c r="E44" s="56"/>
      <c r="F44" s="57"/>
    </row>
    <row r="45" spans="1:6">
      <c r="A45" s="2" t="s">
        <v>3</v>
      </c>
      <c r="B45" s="3" t="s">
        <v>4</v>
      </c>
      <c r="C45" s="43" t="s">
        <v>5</v>
      </c>
      <c r="D45" s="43" t="s">
        <v>6</v>
      </c>
      <c r="E45" s="3" t="s">
        <v>7</v>
      </c>
      <c r="F45" s="3" t="s">
        <v>8</v>
      </c>
    </row>
    <row r="46" spans="1:6">
      <c r="A46" s="17">
        <v>1</v>
      </c>
      <c r="B46" s="23">
        <v>681</v>
      </c>
      <c r="C46" s="44" t="str">
        <f>VLOOKUP(B46,'[3]Startovní listina'!$B$7:$E$25,2)</f>
        <v>Holler Jiří</v>
      </c>
      <c r="D46" s="44" t="str">
        <f>VLOOKUP(B46,'[3]Startovní listina'!$B$7:$E$25,3)</f>
        <v>Holler Jiří</v>
      </c>
      <c r="E46" s="16" t="str">
        <f>VLOOKUP(B46,'[3]Startovní listina'!$B$7:$E$25,4)</f>
        <v>Suzuki Swift 1,3</v>
      </c>
      <c r="F46" s="8">
        <v>15</v>
      </c>
    </row>
    <row r="48" spans="1:6" ht="22.5">
      <c r="A48" s="55" t="s">
        <v>15</v>
      </c>
      <c r="B48" s="56"/>
      <c r="C48" s="56"/>
      <c r="D48" s="56"/>
      <c r="E48" s="56"/>
      <c r="F48" s="57"/>
    </row>
    <row r="49" spans="1:6">
      <c r="A49" s="2" t="s">
        <v>3</v>
      </c>
      <c r="B49" s="3" t="s">
        <v>4</v>
      </c>
      <c r="C49" s="43" t="s">
        <v>5</v>
      </c>
      <c r="D49" s="43" t="s">
        <v>6</v>
      </c>
      <c r="E49" s="3" t="s">
        <v>7</v>
      </c>
      <c r="F49" s="3" t="s">
        <v>8</v>
      </c>
    </row>
    <row r="50" spans="1:6" ht="15.75">
      <c r="A50" s="24">
        <v>1</v>
      </c>
      <c r="B50" s="5">
        <v>640</v>
      </c>
      <c r="C50" s="44" t="str">
        <f>VLOOKUP(B50,'[3]Startovní listina'!$B$7:$E$25,2)</f>
        <v>Vosecký Pavel</v>
      </c>
      <c r="D50" s="44" t="str">
        <f>VLOOKUP(B50,'[3]Startovní listina'!$B$7:$E$25,3)</f>
        <v>Vosecký Pavel</v>
      </c>
      <c r="E50" s="16" t="str">
        <f>VLOOKUP(B50,'[3]Startovní listina'!$B$7:$E$25,4)</f>
        <v>Škoda 130</v>
      </c>
      <c r="F50" s="8">
        <v>15</v>
      </c>
    </row>
    <row r="51" spans="1:6" ht="15.75">
      <c r="A51" s="24">
        <v>2</v>
      </c>
      <c r="B51" s="5">
        <v>606</v>
      </c>
      <c r="C51" s="44" t="str">
        <f>VLOOKUP(B51,'[3]Startovní listina'!$B$7:$E$25,2)</f>
        <v>Šplíchal Petr</v>
      </c>
      <c r="D51" s="44" t="str">
        <f>VLOOKUP(B51,'[3]Startovní listina'!$B$7:$E$25,3)</f>
        <v>Šplíchal Petr</v>
      </c>
      <c r="E51" s="16" t="str">
        <f>VLOOKUP(B51,'[3]Startovní listina'!$B$7:$E$25,4)</f>
        <v>Škoda Felicia</v>
      </c>
      <c r="F51" s="8">
        <v>12</v>
      </c>
    </row>
    <row r="52" spans="1:6" ht="15.75">
      <c r="A52" s="24">
        <v>3</v>
      </c>
      <c r="B52" s="5">
        <v>631</v>
      </c>
      <c r="C52" s="44" t="str">
        <f>VLOOKUP(B52,'[3]Startovní listina'!$B$7:$E$25,2)</f>
        <v>Fidrmuc Martin</v>
      </c>
      <c r="D52" s="44" t="str">
        <f>VLOOKUP(B52,'[3]Startovní listina'!$B$7:$E$25,3)</f>
        <v>UAMK Střezimíř</v>
      </c>
      <c r="E52" s="16" t="str">
        <f>VLOOKUP(B52,'[3]Startovní listina'!$B$7:$E$25,4)</f>
        <v>Škoda Felicia 1,3MPi</v>
      </c>
      <c r="F52" s="8">
        <v>10</v>
      </c>
    </row>
    <row r="53" spans="1:6" ht="15.75">
      <c r="A53" s="25">
        <v>4</v>
      </c>
      <c r="B53" s="10">
        <v>603</v>
      </c>
      <c r="C53" s="46" t="str">
        <f>VLOOKUP(B53,'[3]Startovní listina'!$B$7:$E$25,2)</f>
        <v>Novotný Vojtěch</v>
      </c>
      <c r="D53" s="46" t="str">
        <f>VLOOKUP(B53,'[3]Startovní listina'!$B$7:$E$25,3)</f>
        <v>Novotný Vojtěch</v>
      </c>
      <c r="E53" s="14" t="str">
        <f>VLOOKUP(B53,'[3]Startovní listina'!$B$7:$E$25,4)</f>
        <v>Škoda Favorit</v>
      </c>
      <c r="F53" s="13">
        <v>8</v>
      </c>
    </row>
    <row r="54" spans="1:6" ht="15.75">
      <c r="A54" s="25">
        <v>5</v>
      </c>
      <c r="B54" s="10">
        <v>632</v>
      </c>
      <c r="C54" s="46" t="str">
        <f>VLOOKUP(B54,'[3]Startovní listina'!$B$7:$E$25,2)</f>
        <v>Kříž Daniel</v>
      </c>
      <c r="D54" s="46" t="str">
        <f>VLOOKUP(B54,'[3]Startovní listina'!$B$7:$E$25,3)</f>
        <v>Autoklub RAC Sedlčany</v>
      </c>
      <c r="E54" s="14" t="str">
        <f>VLOOKUP(B54,'[3]Startovní listina'!$B$7:$E$25,4)</f>
        <v>Škoda Felicia 1,3MPi</v>
      </c>
      <c r="F54" s="13">
        <v>6</v>
      </c>
    </row>
    <row r="55" spans="1:6" ht="23.25" thickBot="1">
      <c r="A55" s="51" t="s">
        <v>0</v>
      </c>
      <c r="B55" s="51"/>
      <c r="C55" s="52" t="s">
        <v>16</v>
      </c>
      <c r="D55" s="52"/>
      <c r="E55" s="52"/>
    </row>
    <row r="56" spans="1:6" ht="15.75" thickBot="1">
      <c r="A56" s="26" t="s">
        <v>3</v>
      </c>
      <c r="B56" s="27" t="s">
        <v>4</v>
      </c>
      <c r="C56" s="47" t="s">
        <v>5</v>
      </c>
      <c r="D56" s="47" t="s">
        <v>6</v>
      </c>
      <c r="E56" s="28" t="s">
        <v>17</v>
      </c>
      <c r="F56" s="28" t="s">
        <v>8</v>
      </c>
    </row>
    <row r="57" spans="1:6">
      <c r="A57" s="29">
        <v>1</v>
      </c>
      <c r="B57" s="30">
        <v>777</v>
      </c>
      <c r="C57" s="48" t="str">
        <f>VLOOKUP(B57,'[4]Startovní listina'!$B$7:$E$30,2)</f>
        <v>Michal Jakub</v>
      </c>
      <c r="D57" s="48" t="str">
        <f>VLOOKUP(B57,'[4]Startovní listina'!$B$7:$E$30,3)</f>
        <v>Autosema Racing</v>
      </c>
      <c r="E57" s="31" t="str">
        <f>VLOOKUP(B57,'[4]Startovní listina'!$B$7:$E$30,4)</f>
        <v>VW Polo 1,6GTi</v>
      </c>
      <c r="F57" s="32">
        <v>15</v>
      </c>
    </row>
    <row r="58" spans="1:6">
      <c r="A58" s="17">
        <v>2</v>
      </c>
      <c r="B58" s="5">
        <v>755</v>
      </c>
      <c r="C58" s="48" t="str">
        <f>VLOOKUP(B58,'[4]Startovní listina'!$B$7:$E$30,2)</f>
        <v>Kubát Miroslav</v>
      </c>
      <c r="D58" s="48" t="str">
        <f>VLOOKUP(B58,'[4]Startovní listina'!$B$7:$E$30,3)</f>
        <v>MK motorsport</v>
      </c>
      <c r="E58" s="31" t="str">
        <f>VLOOKUP(B58,'[4]Startovní listina'!$B$7:$E$30,4)</f>
        <v>VW Polo</v>
      </c>
      <c r="F58" s="8">
        <v>12</v>
      </c>
    </row>
    <row r="59" spans="1:6">
      <c r="A59" s="29">
        <v>3</v>
      </c>
      <c r="B59" s="5">
        <v>797</v>
      </c>
      <c r="C59" s="48" t="str">
        <f>VLOOKUP(B59,'[4]Startovní listina'!$B$7:$E$30,2)</f>
        <v>Michal Tomáš</v>
      </c>
      <c r="D59" s="48" t="str">
        <f>VLOOKUP(B59,'[4]Startovní listina'!$B$7:$E$30,3)</f>
        <v>Autosema Racing</v>
      </c>
      <c r="E59" s="31"/>
      <c r="F59" s="8">
        <v>10</v>
      </c>
    </row>
    <row r="60" spans="1:6">
      <c r="A60" s="18">
        <v>4</v>
      </c>
      <c r="B60" s="10">
        <v>715</v>
      </c>
      <c r="C60" s="49" t="str">
        <f>VLOOKUP(B60,'[4]Startovní listina'!$B$7:$E$30,2)</f>
        <v>Dinsberger Lukas</v>
      </c>
      <c r="D60" s="49" t="str">
        <f>VLOOKUP(B60,'[4]Startovní listina'!$B$7:$E$30,3)</f>
        <v>Dinsberger Lukas</v>
      </c>
      <c r="E60" s="33" t="str">
        <f>VLOOKUP(B60,'[4]Startovní listina'!$B$7:$E$30,4)</f>
        <v xml:space="preserve">Opel Corsa </v>
      </c>
      <c r="F60" s="13">
        <v>8</v>
      </c>
    </row>
    <row r="61" spans="1:6">
      <c r="A61" s="34">
        <v>5</v>
      </c>
      <c r="B61" s="10">
        <v>799</v>
      </c>
      <c r="C61" s="49" t="str">
        <f>VLOOKUP(B61,'[4]Startovní listina'!$B$7:$E$30,2)</f>
        <v>Pavlíček Radek</v>
      </c>
      <c r="D61" s="49" t="str">
        <f>VLOOKUP(B61,'[4]Startovní listina'!$B$7:$E$30,3)</f>
        <v>AMK Střezimíř</v>
      </c>
      <c r="E61" s="33" t="str">
        <f>VLOOKUP(B61,'[4]Startovní listina'!$B$7:$E$30,4)</f>
        <v>VW Polo 1,6GTi</v>
      </c>
      <c r="F61" s="13">
        <v>6</v>
      </c>
    </row>
    <row r="62" spans="1:6">
      <c r="A62" s="18">
        <v>6</v>
      </c>
      <c r="B62" s="10">
        <v>744</v>
      </c>
      <c r="C62" s="49" t="str">
        <f>VLOOKUP(B62,'[4]Startovní listina'!$B$7:$E$30,2)</f>
        <v>Nakládal Václav</v>
      </c>
      <c r="D62" s="49" t="str">
        <f>VLOOKUP(B62,'[4]Startovní listina'!$B$7:$E$30,3)</f>
        <v>Nakládal Václav</v>
      </c>
      <c r="E62" s="33" t="str">
        <f>VLOOKUP(B62,'[4]Startovní listina'!$B$7:$E$30,4)</f>
        <v>Mitsubishi Colt 1,6</v>
      </c>
      <c r="F62" s="13">
        <v>5</v>
      </c>
    </row>
    <row r="63" spans="1:6">
      <c r="A63" s="34">
        <v>7</v>
      </c>
      <c r="B63" s="10">
        <v>718</v>
      </c>
      <c r="C63" s="49" t="str">
        <f>VLOOKUP(B63,'[4]Startovní listina'!$B$7:$E$30,2)</f>
        <v>Dirnberger Raphael</v>
      </c>
      <c r="D63" s="49" t="str">
        <f>VLOOKUP(B63,'[4]Startovní listina'!$B$7:$E$30,3)</f>
        <v>MSC Alberdorf</v>
      </c>
      <c r="E63" s="33" t="str">
        <f>VLOOKUP(B63,'[4]Startovní listina'!$B$7:$E$30,4)</f>
        <v>VW Polo 1,6GTi</v>
      </c>
      <c r="F63" s="13">
        <v>4</v>
      </c>
    </row>
    <row r="64" spans="1:6" ht="23.25" thickBot="1">
      <c r="A64" s="51" t="s">
        <v>0</v>
      </c>
      <c r="B64" s="51"/>
      <c r="C64" s="52" t="s">
        <v>18</v>
      </c>
      <c r="D64" s="52"/>
      <c r="E64" s="52"/>
    </row>
    <row r="65" spans="1:6" ht="15.75" thickBot="1">
      <c r="A65" s="26" t="s">
        <v>3</v>
      </c>
      <c r="B65" s="27" t="s">
        <v>4</v>
      </c>
      <c r="C65" s="47" t="s">
        <v>5</v>
      </c>
      <c r="D65" s="47" t="s">
        <v>6</v>
      </c>
      <c r="E65" s="28" t="s">
        <v>17</v>
      </c>
      <c r="F65" s="28" t="s">
        <v>8</v>
      </c>
    </row>
    <row r="66" spans="1:6">
      <c r="A66" s="29">
        <v>1</v>
      </c>
      <c r="B66" s="30">
        <v>494</v>
      </c>
      <c r="C66" s="48" t="str">
        <f>VLOOKUP(B66,'[5]Startovní listina'!$B$7:$E$26,2)</f>
        <v>Šenk Ondřej</v>
      </c>
      <c r="D66" s="48" t="str">
        <f>VLOOKUP(B66,'[5]Startovní listina'!$B$7:$E$26,3)</f>
        <v>Šenk Ondřej</v>
      </c>
      <c r="E66" s="31" t="str">
        <f>VLOOKUP(B66,'[5]Startovní listina'!$B$7:$E$26,4)</f>
        <v>Peugeot 206GTi 2,0</v>
      </c>
      <c r="F66" s="32">
        <v>15</v>
      </c>
    </row>
    <row r="67" spans="1:6">
      <c r="A67" s="17">
        <v>2</v>
      </c>
      <c r="B67" s="5">
        <v>419</v>
      </c>
      <c r="C67" s="44" t="str">
        <f>VLOOKUP(B67,'[5]Startovní listina'!$B$7:$E$26,2)</f>
        <v>Crhák Petr</v>
      </c>
      <c r="D67" s="44" t="str">
        <f>VLOOKUP(B67,'[5]Startovní listina'!$B$7:$E$26,3)</f>
        <v>Crhák Petr</v>
      </c>
      <c r="E67" s="16" t="str">
        <f>VLOOKUP(B67,'[5]Startovní listina'!$B$7:$E$26,4)</f>
        <v>Ford Puma</v>
      </c>
      <c r="F67" s="8">
        <v>12</v>
      </c>
    </row>
    <row r="68" spans="1:6">
      <c r="A68" s="4">
        <v>3</v>
      </c>
      <c r="B68" s="5">
        <v>402</v>
      </c>
      <c r="C68" s="44" t="str">
        <f>VLOOKUP(B68,'[5]Startovní listina'!$B$7:$E$26,2)</f>
        <v>Vondrášek Václav</v>
      </c>
      <c r="D68" s="44" t="str">
        <f>VLOOKUP(B68,'[5]Startovní listina'!$B$7:$E$26,3)</f>
        <v>Vondrášek Václav</v>
      </c>
      <c r="E68" s="16" t="str">
        <f>VLOOKUP(B68,'[5]Startovní listina'!$B$7:$E$26,4)</f>
        <v>Audi A3 1,8T</v>
      </c>
      <c r="F68" s="8">
        <v>10</v>
      </c>
    </row>
    <row r="69" spans="1:6">
      <c r="A69" s="18">
        <v>4</v>
      </c>
      <c r="B69" s="10">
        <v>498</v>
      </c>
      <c r="C69" s="45" t="str">
        <f>VLOOKUP(B69,'[5]Startovní listina'!$B$7:$E$26,2)</f>
        <v>Klasna Robert</v>
      </c>
      <c r="D69" s="46" t="str">
        <f>VLOOKUP(B69,'[5]Startovní listina'!$B$7:$E$26,3)</f>
        <v>Klasna Robert</v>
      </c>
      <c r="E69" s="19" t="str">
        <f>VLOOKUP(B69,'[5]Startovní listina'!$B$7:$E$26,4)</f>
        <v>Fiat Punto</v>
      </c>
      <c r="F69" s="13">
        <v>8</v>
      </c>
    </row>
    <row r="70" spans="1:6">
      <c r="A70" s="15">
        <v>5</v>
      </c>
      <c r="B70" s="10">
        <v>427</v>
      </c>
      <c r="C70" s="45" t="str">
        <f>VLOOKUP(B70,'[5]Startovní listina'!$B$7:$E$26,2)</f>
        <v>Kubík Aleš</v>
      </c>
      <c r="D70" s="46" t="str">
        <f>VLOOKUP(B70,'[5]Startovní listina'!$B$7:$E$26,3)</f>
        <v>Kubík Aleš</v>
      </c>
      <c r="E70" s="19" t="str">
        <f>VLOOKUP(B70,'[5]Startovní listina'!$B$7:$E$26,4)</f>
        <v>Seat Leon 1,8</v>
      </c>
      <c r="F70" s="13">
        <v>6</v>
      </c>
    </row>
    <row r="71" spans="1:6">
      <c r="A71" s="35">
        <v>6</v>
      </c>
      <c r="B71" s="10">
        <v>414</v>
      </c>
      <c r="C71" s="45" t="str">
        <f>VLOOKUP(B71,'[5]Startovní listina'!$B$7:$E$26,2)</f>
        <v>Hezoučký Jakub</v>
      </c>
      <c r="D71" s="46" t="str">
        <f>VLOOKUP(B71,'[5]Startovní listina'!$B$7:$E$26,3)</f>
        <v>Hezoučký Jakub</v>
      </c>
      <c r="E71" s="19" t="str">
        <f>VLOOKUP(B71,'[5]Startovní listina'!$B$7:$E$26,4)</f>
        <v>Mazda MX3 1,8</v>
      </c>
      <c r="F71" s="13">
        <v>5</v>
      </c>
    </row>
    <row r="72" spans="1:6" ht="23.25" thickBot="1">
      <c r="A72" s="51" t="s">
        <v>0</v>
      </c>
      <c r="B72" s="51"/>
      <c r="C72" s="52" t="s">
        <v>19</v>
      </c>
      <c r="D72" s="52"/>
      <c r="E72" s="52"/>
    </row>
    <row r="73" spans="1:6" ht="15.75" thickBot="1">
      <c r="A73" s="26" t="s">
        <v>3</v>
      </c>
      <c r="B73" s="27" t="s">
        <v>4</v>
      </c>
      <c r="C73" s="47" t="s">
        <v>5</v>
      </c>
      <c r="D73" s="47" t="s">
        <v>6</v>
      </c>
      <c r="E73" s="28" t="s">
        <v>17</v>
      </c>
      <c r="F73" s="28" t="s">
        <v>8</v>
      </c>
    </row>
    <row r="74" spans="1:6">
      <c r="A74" s="29">
        <v>1</v>
      </c>
      <c r="B74" s="30">
        <v>32</v>
      </c>
      <c r="C74" s="44" t="str">
        <f>VLOOKUP(B74,'[6]Startovní listina'!$B$7:$E$29,2)</f>
        <v>Suchý Marcel</v>
      </c>
      <c r="D74" s="44" t="str">
        <f>VLOOKUP(B74,'[6]Startovní listina'!$B$7:$E$29,3)</f>
        <v>Jihočeský autoklub</v>
      </c>
      <c r="E74" s="6" t="str">
        <f>VLOOKUP(B74,'[6]Startovní listina'!$B$7:$E$29,4)</f>
        <v>Peugeot 206</v>
      </c>
      <c r="F74" s="32">
        <v>15</v>
      </c>
    </row>
    <row r="75" spans="1:6">
      <c r="A75" s="17">
        <v>2</v>
      </c>
      <c r="B75" s="5">
        <v>25</v>
      </c>
      <c r="C75" s="44" t="str">
        <f>VLOOKUP(B75,'[6]Startovní listina'!$B$7:$E$29,2)</f>
        <v>Kořínek Josef</v>
      </c>
      <c r="D75" s="44" t="str">
        <f>VLOOKUP(B75,'[6]Startovní listina'!$B$7:$E$29,3)</f>
        <v>PAJR s.r.o.</v>
      </c>
      <c r="E75" s="6" t="str">
        <f>VLOOKUP(B75,'[6]Startovní listina'!$B$7:$E$29,4)</f>
        <v>Škoda Citygo</v>
      </c>
      <c r="F75" s="8">
        <v>12</v>
      </c>
    </row>
    <row r="76" spans="1:6">
      <c r="A76" s="4">
        <v>3</v>
      </c>
      <c r="B76" s="5">
        <v>30</v>
      </c>
      <c r="C76" s="44" t="str">
        <f>VLOOKUP(B76,'[6]Startovní listina'!$B$7:$E$29,2)</f>
        <v>Čermák Jiří</v>
      </c>
      <c r="D76" s="44" t="str">
        <f>VLOOKUP(B76,'[6]Startovní listina'!$B$7:$E$29,3)</f>
        <v>Čermák Jiří</v>
      </c>
      <c r="E76" s="6" t="str">
        <f>VLOOKUP(B76,'[6]Startovní listina'!$B$7:$E$29,4)</f>
        <v>Honda Civic</v>
      </c>
      <c r="F76" s="8">
        <v>10</v>
      </c>
    </row>
    <row r="77" spans="1:6">
      <c r="A77" s="18">
        <v>4</v>
      </c>
      <c r="B77" s="10">
        <v>257</v>
      </c>
      <c r="C77" s="45" t="str">
        <f>VLOOKUP(B77,'[6]Startovní listina'!$B$7:$E$29,2)</f>
        <v>Zákoutský Milan</v>
      </c>
      <c r="D77" s="46" t="str">
        <f>VLOOKUP(B77,'[6]Startovní listina'!$B$7:$E$29,3)</f>
        <v>Zákoutský Milan</v>
      </c>
      <c r="E77" s="11" t="str">
        <f>VLOOKUP(B77,'[6]Startovní listina'!$B$7:$E$29,4)</f>
        <v>Seat Ibiza</v>
      </c>
      <c r="F77" s="13">
        <v>8</v>
      </c>
    </row>
    <row r="78" spans="1:6">
      <c r="A78" s="15">
        <v>5</v>
      </c>
      <c r="B78" s="10">
        <v>24</v>
      </c>
      <c r="C78" s="45" t="str">
        <f>VLOOKUP(B78,'[6]Startovní listina'!$B$7:$E$29,2)</f>
        <v>Ratajský Stanislav</v>
      </c>
      <c r="D78" s="46" t="str">
        <f>VLOOKUP(B78,'[6]Startovní listina'!$B$7:$E$29,3)</f>
        <v>AB motorsport</v>
      </c>
      <c r="E78" s="11" t="str">
        <f>VLOOKUP(B78,'[6]Startovní listina'!$B$7:$E$29,4)</f>
        <v>Škoda Felicia 1,6</v>
      </c>
      <c r="F78" s="13">
        <v>6</v>
      </c>
    </row>
    <row r="79" spans="1:6">
      <c r="A79" s="35">
        <v>6</v>
      </c>
      <c r="B79" s="10">
        <v>21</v>
      </c>
      <c r="C79" s="45" t="str">
        <f>VLOOKUP(B79,'[6]Startovní listina'!$B$7:$E$29,2)</f>
        <v>Marchal Tomáš</v>
      </c>
      <c r="D79" s="46" t="str">
        <f>VLOOKUP(B79,'[6]Startovní listina'!$B$7:$E$29,3)</f>
        <v>Marchal motorsport</v>
      </c>
      <c r="E79" s="11" t="str">
        <f>VLOOKUP(B79,'[6]Startovní listina'!$B$7:$E$29,4)</f>
        <v>Škoda 130</v>
      </c>
      <c r="F79" s="13">
        <v>5</v>
      </c>
    </row>
    <row r="80" spans="1:6">
      <c r="A80" s="9">
        <v>7</v>
      </c>
      <c r="B80" s="36">
        <v>37</v>
      </c>
      <c r="C80" s="45" t="str">
        <f>VLOOKUP(B80,'[6]Startovní listina'!$B$7:$E$29,2)</f>
        <v>Lorenz Robert</v>
      </c>
      <c r="D80" s="46" t="str">
        <f>VLOOKUP(B80,'[6]Startovní listina'!$B$7:$E$29,3)</f>
        <v>Lorenz Robert</v>
      </c>
      <c r="E80" s="11" t="str">
        <f>VLOOKUP(B80,'[6]Startovní listina'!$B$7:$E$29,4)</f>
        <v>Peugeot 206</v>
      </c>
      <c r="F80" s="13">
        <v>4</v>
      </c>
    </row>
    <row r="81" spans="1:6">
      <c r="A81" s="18">
        <v>8</v>
      </c>
      <c r="B81" s="37">
        <v>46</v>
      </c>
      <c r="C81" s="45" t="str">
        <f>VLOOKUP(B81,'[6]Startovní listina'!$B$7:$E$29,2)</f>
        <v>Švandrlík Jaroslav</v>
      </c>
      <c r="D81" s="46" t="str">
        <f>VLOOKUP(B81,'[6]Startovní listina'!$B$7:$E$29,3)</f>
        <v>Švandrdlík Jaroslav</v>
      </c>
      <c r="E81" s="11" t="str">
        <f>VLOOKUP(B81,'[6]Startovní listina'!$B$7:$E$29,4)</f>
        <v>Škoda Favorit</v>
      </c>
      <c r="F81" s="13">
        <v>3</v>
      </c>
    </row>
    <row r="82" spans="1:6">
      <c r="A82" s="15">
        <v>9</v>
      </c>
      <c r="B82" s="37">
        <v>4</v>
      </c>
      <c r="C82" s="45" t="str">
        <f>VLOOKUP(B82,'[6]Startovní listina'!$B$7:$E$29,2)</f>
        <v>Teplý Aleš</v>
      </c>
      <c r="D82" s="46" t="str">
        <f>VLOOKUP(B82,'[6]Startovní listina'!$B$7:$E$29,3)</f>
        <v>Teplý Aleš</v>
      </c>
      <c r="E82" s="11" t="str">
        <f>VLOOKUP(B82,'[6]Startovní listina'!$B$7:$E$29,4)</f>
        <v>Škoda Felicia 1,6</v>
      </c>
      <c r="F82" s="13">
        <v>1</v>
      </c>
    </row>
    <row r="83" spans="1:6">
      <c r="A83" s="38">
        <v>10</v>
      </c>
      <c r="B83" s="36">
        <v>3</v>
      </c>
      <c r="C83" s="45" t="str">
        <f>VLOOKUP(B83,'[6]Startovní listina'!$B$7:$E$29,2)</f>
        <v>Pinkas Radek</v>
      </c>
      <c r="D83" s="46" t="str">
        <f>VLOOKUP(B83,'[6]Startovní listina'!$B$7:$E$29,3)</f>
        <v>RAPI TEAM</v>
      </c>
      <c r="E83" s="11" t="str">
        <f>VLOOKUP(B83,'[6]Startovní listina'!$B$7:$E$29,4)</f>
        <v>Škoda Felicia 1,6</v>
      </c>
      <c r="F83" s="13">
        <v>1</v>
      </c>
    </row>
    <row r="84" spans="1:6">
      <c r="A84" s="38"/>
      <c r="B84" s="10">
        <v>34</v>
      </c>
      <c r="C84" s="45" t="str">
        <f>VLOOKUP(B84,'[6]Startovní listina'!$B$7:$E$29,2)</f>
        <v>Havelková Elizabeth</v>
      </c>
      <c r="D84" s="46" t="str">
        <f>VLOOKUP(B84,'[6]Startovní listina'!$B$7:$E$29,3)</f>
        <v>MB Sport o.s.</v>
      </c>
      <c r="E84" s="11" t="str">
        <f>VLOOKUP(B84,'[6]Startovní listina'!$B$7:$E$29,4)</f>
        <v>Suzuki Swift 1,3GTi</v>
      </c>
      <c r="F84" s="42"/>
    </row>
    <row r="85" spans="1:6">
      <c r="A85" s="38"/>
      <c r="B85" s="10">
        <v>29</v>
      </c>
      <c r="C85" s="45" t="str">
        <f>VLOOKUP(B85,'[6]Startovní listina'!$B$7:$E$29,2)</f>
        <v xml:space="preserve"> Andruchovič Milan</v>
      </c>
      <c r="D85" s="46" t="str">
        <f>VLOOKUP(B85,'[6]Startovní listina'!$B$7:$E$29,3)</f>
        <v>Team Družec</v>
      </c>
      <c r="E85" s="11" t="str">
        <f>VLOOKUP(B85,'[6]Startovní listina'!$B$7:$E$29,4)</f>
        <v>Škoda Felicia 1,6</v>
      </c>
      <c r="F85" s="13"/>
    </row>
    <row r="86" spans="1:6">
      <c r="A86" s="38"/>
      <c r="B86" s="10">
        <v>27</v>
      </c>
      <c r="C86" s="45" t="str">
        <f>VLOOKUP(B86,'[6]Startovní listina'!$B$7:$E$29,2)</f>
        <v>Buda Tomáš</v>
      </c>
      <c r="D86" s="46" t="str">
        <f>VLOOKUP(B86,'[6]Startovní listina'!$B$7:$E$29,3)</f>
        <v>Buda Tomáš</v>
      </c>
      <c r="E86" s="11" t="str">
        <f>VLOOKUP(B86,'[6]Startovní listina'!$B$7:$E$29,4)</f>
        <v>Trabant</v>
      </c>
      <c r="F86" s="39"/>
    </row>
    <row r="87" spans="1:6">
      <c r="A87" s="38"/>
      <c r="B87" s="10">
        <v>26</v>
      </c>
      <c r="C87" s="45" t="str">
        <f>VLOOKUP(B87,'[6]Startovní listina'!$B$7:$E$29,2)</f>
        <v>Harvánek Petr</v>
      </c>
      <c r="D87" s="46" t="str">
        <f>VLOOKUP(B87,'[6]Startovní listina'!$B$7:$E$29,3)</f>
        <v>Harvánek Petr</v>
      </c>
      <c r="E87" s="11" t="str">
        <f>VLOOKUP(B87,'[6]Startovní listina'!$B$7:$E$29,4)</f>
        <v>Trabant</v>
      </c>
      <c r="F87" s="13"/>
    </row>
    <row r="88" spans="1:6">
      <c r="A88" s="38"/>
      <c r="B88" s="10">
        <v>21</v>
      </c>
      <c r="C88" s="45" t="str">
        <f>VLOOKUP(B88,'[6]Startovní listina'!$B$7:$E$29,2)</f>
        <v>Marchal Tomáš</v>
      </c>
      <c r="D88" s="46" t="str">
        <f>VLOOKUP(B88,'[6]Startovní listina'!$B$7:$E$29,3)</f>
        <v>Marchal motorsport</v>
      </c>
      <c r="E88" s="11" t="str">
        <f>VLOOKUP(B88,'[6]Startovní listina'!$B$7:$E$29,4)</f>
        <v>Škoda 130</v>
      </c>
      <c r="F88" s="39"/>
    </row>
    <row r="89" spans="1:6">
      <c r="A89" s="38"/>
      <c r="B89" s="10">
        <v>15</v>
      </c>
      <c r="C89" s="45" t="str">
        <f>VLOOKUP(B89,'[6]Startovní listina'!$B$7:$E$29,2)</f>
        <v>Pavlíček Michal</v>
      </c>
      <c r="D89" s="46" t="str">
        <f>VLOOKUP(B89,'[6]Startovní listina'!$B$7:$E$29,3)</f>
        <v>Pavlíček Michal</v>
      </c>
      <c r="E89" s="11" t="str">
        <f>VLOOKUP(B89,'[6]Startovní listina'!$B$7:$E$29,4)</f>
        <v>Ford Fiesta</v>
      </c>
      <c r="F89" s="40"/>
    </row>
    <row r="90" spans="1:6">
      <c r="A90" s="38"/>
      <c r="B90" s="10">
        <v>14</v>
      </c>
      <c r="C90" s="45" t="str">
        <f>VLOOKUP(B90,'[6]Startovní listina'!$B$7:$E$29,2)</f>
        <v>Hyška Patrik</v>
      </c>
      <c r="D90" s="46" t="str">
        <f>VLOOKUP(B90,'[6]Startovní listina'!$B$7:$E$29,3)</f>
        <v>Projektyl Racing Team</v>
      </c>
      <c r="E90" s="11" t="str">
        <f>VLOOKUP(B90,'[6]Startovní listina'!$B$7:$E$29,4)</f>
        <v>Škoda Favorit</v>
      </c>
      <c r="F90" s="42"/>
    </row>
    <row r="91" spans="1:6">
      <c r="A91" s="38"/>
      <c r="B91" s="10">
        <v>13</v>
      </c>
      <c r="C91" s="45" t="str">
        <f>VLOOKUP(B91,'[6]Startovní listina'!$B$7:$E$29,2)</f>
        <v>Suchý Roman</v>
      </c>
      <c r="D91" s="46" t="str">
        <f>VLOOKUP(B91,'[6]Startovní listina'!$B$7:$E$29,3)</f>
        <v>Jihočeský Autoklub</v>
      </c>
      <c r="E91" s="11" t="str">
        <f>VLOOKUP(B91,'[6]Startovní listina'!$B$7:$E$29,4)</f>
        <v>Citroen AX</v>
      </c>
      <c r="F91" s="40"/>
    </row>
    <row r="92" spans="1:6">
      <c r="A92" s="38"/>
      <c r="B92" s="10">
        <v>10</v>
      </c>
      <c r="C92" s="45" t="str">
        <f>VLOOKUP(B92,'[6]Startovní listina'!$B$7:$E$29,2)</f>
        <v>Tejkal Martin</v>
      </c>
      <c r="D92" s="46" t="str">
        <f>VLOOKUP(B92,'[6]Startovní listina'!$B$7:$E$29,3)</f>
        <v>Tejkal Martin</v>
      </c>
      <c r="E92" s="11" t="str">
        <f>VLOOKUP(B92,'[6]Startovní listina'!$B$7:$E$29,4)</f>
        <v>Škoda Favorit</v>
      </c>
      <c r="F92" s="39"/>
    </row>
    <row r="93" spans="1:6">
      <c r="A93" s="38"/>
      <c r="B93" s="10">
        <v>9</v>
      </c>
      <c r="C93" s="45" t="str">
        <f>VLOOKUP(B93,'[6]Startovní listina'!$B$7:$E$29,2)</f>
        <v>Jech Petr</v>
      </c>
      <c r="D93" s="46" t="str">
        <f>VLOOKUP(B93,'[6]Startovní listina'!$B$7:$E$29,3)</f>
        <v>Jech Petr</v>
      </c>
      <c r="E93" s="11" t="str">
        <f>VLOOKUP(B93,'[6]Startovní listina'!$B$7:$E$29,4)</f>
        <v>Škoda Felicia 1,4</v>
      </c>
      <c r="F93" s="40"/>
    </row>
    <row r="94" spans="1:6">
      <c r="A94" s="38"/>
      <c r="B94" s="20">
        <v>2</v>
      </c>
      <c r="C94" s="45" t="str">
        <f>VLOOKUP(B94,'[6]Startovní listina'!$B$7:$E$29,2)</f>
        <v>Novotný Vojtěch</v>
      </c>
      <c r="D94" s="46" t="str">
        <f>VLOOKUP(B94,'[6]Startovní listina'!$B$7:$E$29,3)</f>
        <v>Novotný Vojtěch</v>
      </c>
      <c r="E94" s="11" t="str">
        <f>VLOOKUP(B94,'[6]Startovní listina'!$B$7:$E$29,4)</f>
        <v>Škoda Favorit</v>
      </c>
      <c r="F94" s="13"/>
    </row>
    <row r="95" spans="1:6" ht="23.25" thickBot="1">
      <c r="A95" s="51" t="s">
        <v>0</v>
      </c>
      <c r="B95" s="51"/>
      <c r="C95" s="52" t="s">
        <v>20</v>
      </c>
      <c r="D95" s="52"/>
      <c r="E95" s="52"/>
    </row>
    <row r="96" spans="1:6" ht="15.75" thickBot="1">
      <c r="A96" s="26" t="s">
        <v>3</v>
      </c>
      <c r="B96" s="27" t="s">
        <v>4</v>
      </c>
      <c r="C96" s="47" t="s">
        <v>5</v>
      </c>
      <c r="D96" s="47" t="s">
        <v>6</v>
      </c>
      <c r="E96" s="28" t="s">
        <v>17</v>
      </c>
      <c r="F96" s="28" t="s">
        <v>8</v>
      </c>
    </row>
    <row r="97" spans="1:6">
      <c r="A97" s="29">
        <v>1</v>
      </c>
      <c r="B97" s="30">
        <v>99</v>
      </c>
      <c r="C97" s="48" t="str">
        <f>VLOOKUP(B97,'[7]Startovní listina'!$B$7:$E$27,2)</f>
        <v>Kazil Jiří</v>
      </c>
      <c r="D97" s="48" t="str">
        <f>VLOOKUP(B97,'[7]Startovní listina'!$B$7:$E$27,3)</f>
        <v>Kazil Jiří</v>
      </c>
      <c r="E97" s="31" t="str">
        <f>VLOOKUP(B97,'[7]Startovní listina'!$B$7:$E$27,4)</f>
        <v>VW Golf III</v>
      </c>
      <c r="F97" s="32">
        <v>15</v>
      </c>
    </row>
    <row r="98" spans="1:6">
      <c r="A98" s="17">
        <v>2</v>
      </c>
      <c r="B98" s="5">
        <v>52</v>
      </c>
      <c r="C98" s="44" t="str">
        <f>VLOOKUP(B98,'[7]Startovní listina'!$B$7:$E$27,2)</f>
        <v>Matějka Jiří</v>
      </c>
      <c r="D98" s="44" t="str">
        <f>VLOOKUP(B98,'[7]Startovní listina'!$B$7:$E$27,3)</f>
        <v>Vendys Motorsport</v>
      </c>
      <c r="E98" s="16" t="str">
        <f>VLOOKUP(B98,'[7]Startovní listina'!$B$7:$E$27,4)</f>
        <v>Škoda Felicia</v>
      </c>
      <c r="F98" s="8">
        <v>12</v>
      </c>
    </row>
    <row r="99" spans="1:6">
      <c r="A99" s="4">
        <v>3</v>
      </c>
      <c r="B99" s="5">
        <v>57</v>
      </c>
      <c r="C99" s="44" t="str">
        <f>VLOOKUP(B99,'[7]Startovní listina'!$B$7:$E$27,2)</f>
        <v>Slabší František</v>
      </c>
      <c r="D99" s="44" t="str">
        <f>VLOOKUP(B99,'[7]Startovní listina'!$B$7:$E$27,3)</f>
        <v>Slabší František</v>
      </c>
      <c r="E99" s="16" t="str">
        <f>VLOOKUP(B99,'[7]Startovní listina'!$B$7:$E$27,4)</f>
        <v>Škoda Octavia 1,8</v>
      </c>
      <c r="F99" s="8">
        <v>10</v>
      </c>
    </row>
    <row r="100" spans="1:6">
      <c r="A100" s="18">
        <v>4</v>
      </c>
      <c r="B100" s="10">
        <v>461</v>
      </c>
      <c r="C100" s="45" t="str">
        <f>VLOOKUP(B100,'[7]Startovní listina'!$B$7:$E$27,2)</f>
        <v>Bartoš Josef</v>
      </c>
      <c r="D100" s="46"/>
      <c r="E100" s="19" t="str">
        <f>VLOOKUP(B100,'[7]Startovní listina'!$B$7:$E$27,4)</f>
        <v>Škoda Felicia</v>
      </c>
      <c r="F100" s="13">
        <v>8</v>
      </c>
    </row>
    <row r="101" spans="1:6">
      <c r="A101" s="18">
        <v>5</v>
      </c>
      <c r="B101" s="10">
        <v>55</v>
      </c>
      <c r="C101" s="45" t="str">
        <f>VLOOKUP(B101,'[7]Startovní listina'!$B$7:$E$27,2)</f>
        <v>Kubík Jan</v>
      </c>
      <c r="D101" s="46" t="str">
        <f>VLOOKUP(B101,'[7]Startovní listina'!$B$7:$E$27,3)</f>
        <v>Kubík Jan</v>
      </c>
      <c r="E101" s="19" t="str">
        <f>VLOOKUP(B101,'[7]Startovní listina'!$B$7:$E$27,4)</f>
        <v>VW Golf Rallye</v>
      </c>
      <c r="F101" s="13">
        <v>6</v>
      </c>
    </row>
    <row r="102" spans="1:6">
      <c r="A102" s="9">
        <v>6</v>
      </c>
      <c r="B102" s="36">
        <v>426</v>
      </c>
      <c r="C102" s="45" t="str">
        <f>VLOOKUP(B102,'[7]Startovní listina'!$B$7:$E$27,2)</f>
        <v>Slánský Rostislav</v>
      </c>
      <c r="D102" s="46"/>
      <c r="E102" s="19" t="str">
        <f>VLOOKUP(B102,'[7]Startovní listina'!$B$7:$E$27,4)</f>
        <v>VW Golf</v>
      </c>
      <c r="F102" s="13">
        <v>5</v>
      </c>
    </row>
    <row r="103" spans="1:6">
      <c r="A103" s="18">
        <v>7</v>
      </c>
      <c r="B103" s="36">
        <v>66</v>
      </c>
      <c r="C103" s="45" t="str">
        <f>VLOOKUP(B103,'[7]Startovní listina'!$B$7:$E$27,2)</f>
        <v>Esselbach Petr</v>
      </c>
      <c r="D103" s="46" t="str">
        <f>VLOOKUP(B103,'[7]Startovní listina'!$B$7:$E$27,3)</f>
        <v>EZ Motorsport</v>
      </c>
      <c r="E103" s="19" t="str">
        <f>VLOOKUP(B103,'[7]Startovní listina'!$B$7:$E$27,4)</f>
        <v>Peugeot 206 Gti</v>
      </c>
      <c r="F103" s="13">
        <v>4</v>
      </c>
    </row>
    <row r="104" spans="1:6">
      <c r="A104" s="18">
        <v>8</v>
      </c>
      <c r="B104" s="10">
        <v>71</v>
      </c>
      <c r="C104" s="45" t="str">
        <f>VLOOKUP(B104,'[7]Startovní listina'!$B$7:$E$27,2)</f>
        <v>Harvánek Pavel</v>
      </c>
      <c r="D104" s="46" t="str">
        <f>VLOOKUP(B104,'[7]Startovní listina'!$B$7:$E$27,3)</f>
        <v>Harvánek Pavel</v>
      </c>
      <c r="E104" s="19" t="str">
        <f>VLOOKUP(B104,'[7]Startovní listina'!$B$7:$E$27,4)</f>
        <v>Peugeot 205 Maxi</v>
      </c>
      <c r="F104" s="13">
        <v>3</v>
      </c>
    </row>
    <row r="105" spans="1:6">
      <c r="A105" s="9">
        <v>9</v>
      </c>
      <c r="B105" s="10">
        <v>487</v>
      </c>
      <c r="C105" s="45" t="str">
        <f>VLOOKUP(B105,'[7]Startovní listina'!$B$7:$E$27,2)</f>
        <v>Mičík Tomáš</v>
      </c>
      <c r="D105" s="46"/>
      <c r="E105" s="19" t="str">
        <f>VLOOKUP(B105,'[7]Startovní listina'!$B$7:$E$27,4)</f>
        <v>Škoda Felicia</v>
      </c>
      <c r="F105" s="13">
        <v>1</v>
      </c>
    </row>
    <row r="106" spans="1:6">
      <c r="A106" s="41"/>
      <c r="B106" s="10">
        <v>53</v>
      </c>
      <c r="C106" s="45" t="str">
        <f>VLOOKUP(B106,'[7]Startovní listina'!$B$7:$E$27,2)</f>
        <v>Nováček Zbyněk</v>
      </c>
      <c r="D106" s="46" t="str">
        <f>VLOOKUP(B106,'[7]Startovní listina'!$B$7:$E$27,3)</f>
        <v>Nováček Zbyněk</v>
      </c>
      <c r="E106" s="19" t="str">
        <f>VLOOKUP(B106,'[7]Startovní listina'!$B$7:$E$27,4)</f>
        <v>Škoda Felicia</v>
      </c>
      <c r="F106" s="41"/>
    </row>
    <row r="107" spans="1:6" ht="22.5">
      <c r="A107" s="51" t="s">
        <v>0</v>
      </c>
      <c r="B107" s="51"/>
      <c r="C107" s="52" t="s">
        <v>21</v>
      </c>
      <c r="D107" s="52"/>
      <c r="E107" s="52"/>
    </row>
    <row r="108" spans="1:6" ht="18.75" thickBot="1">
      <c r="A108" s="1"/>
      <c r="B108" s="1"/>
      <c r="C108" s="53" t="s">
        <v>2</v>
      </c>
      <c r="D108" s="53"/>
      <c r="E108" s="53"/>
    </row>
    <row r="109" spans="1:6" ht="15.75" thickBot="1">
      <c r="A109" s="26" t="s">
        <v>3</v>
      </c>
      <c r="B109" s="27" t="s">
        <v>4</v>
      </c>
      <c r="C109" s="47" t="s">
        <v>5</v>
      </c>
      <c r="D109" s="47" t="s">
        <v>6</v>
      </c>
      <c r="E109" s="28" t="s">
        <v>17</v>
      </c>
      <c r="F109" s="28" t="s">
        <v>8</v>
      </c>
    </row>
    <row r="110" spans="1:6">
      <c r="A110" s="29" t="s">
        <v>22</v>
      </c>
      <c r="B110" s="30">
        <v>221</v>
      </c>
      <c r="C110" s="48" t="s">
        <v>23</v>
      </c>
      <c r="D110" s="48" t="s">
        <v>24</v>
      </c>
      <c r="E110" s="31" t="s">
        <v>25</v>
      </c>
      <c r="F110" s="32">
        <v>15</v>
      </c>
    </row>
    <row r="111" spans="1:6">
      <c r="A111" s="17" t="s">
        <v>26</v>
      </c>
      <c r="B111" s="5">
        <v>201</v>
      </c>
      <c r="C111" s="44" t="s">
        <v>27</v>
      </c>
      <c r="D111" s="44" t="s">
        <v>27</v>
      </c>
      <c r="E111" s="16" t="s">
        <v>25</v>
      </c>
      <c r="F111" s="8">
        <v>12</v>
      </c>
    </row>
    <row r="112" spans="1:6">
      <c r="A112" s="4" t="s">
        <v>28</v>
      </c>
      <c r="B112" s="5">
        <v>548</v>
      </c>
      <c r="C112" s="44" t="s">
        <v>29</v>
      </c>
      <c r="D112" s="44" t="s">
        <v>29</v>
      </c>
      <c r="E112" s="16" t="s">
        <v>30</v>
      </c>
      <c r="F112" s="8">
        <v>10</v>
      </c>
    </row>
    <row r="113" spans="1:6">
      <c r="A113" s="18" t="s">
        <v>31</v>
      </c>
      <c r="B113" s="10">
        <v>429</v>
      </c>
      <c r="C113" s="45" t="s">
        <v>32</v>
      </c>
      <c r="D113" s="46" t="s">
        <v>32</v>
      </c>
      <c r="E113" s="19" t="s">
        <v>25</v>
      </c>
      <c r="F113" s="13">
        <v>8</v>
      </c>
    </row>
    <row r="114" spans="1:6">
      <c r="A114" s="18" t="s">
        <v>33</v>
      </c>
      <c r="B114" s="10">
        <v>224</v>
      </c>
      <c r="C114" s="45" t="s">
        <v>34</v>
      </c>
      <c r="D114" s="46" t="s">
        <v>34</v>
      </c>
      <c r="E114" s="19" t="s">
        <v>35</v>
      </c>
      <c r="F114" s="13">
        <v>6</v>
      </c>
    </row>
  </sheetData>
  <sortState ref="B95:F105">
    <sortCondition descending="1" ref="B95"/>
  </sortState>
  <mergeCells count="23">
    <mergeCell ref="A1:B1"/>
    <mergeCell ref="C1:E1"/>
    <mergeCell ref="A11:B11"/>
    <mergeCell ref="C11:E11"/>
    <mergeCell ref="C15:E15"/>
    <mergeCell ref="A15:B15"/>
    <mergeCell ref="C20:E20"/>
    <mergeCell ref="A26:B26"/>
    <mergeCell ref="C26:E26"/>
    <mergeCell ref="A64:B64"/>
    <mergeCell ref="C64:E64"/>
    <mergeCell ref="A72:B72"/>
    <mergeCell ref="C72:E72"/>
    <mergeCell ref="A38:F38"/>
    <mergeCell ref="A44:F44"/>
    <mergeCell ref="A48:F48"/>
    <mergeCell ref="A55:B55"/>
    <mergeCell ref="C55:E55"/>
    <mergeCell ref="A107:B107"/>
    <mergeCell ref="C107:E107"/>
    <mergeCell ref="C108:E108"/>
    <mergeCell ref="A95:B95"/>
    <mergeCell ref="C95:E9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Kříž</dc:creator>
  <cp:lastModifiedBy>Daniel Kříž</cp:lastModifiedBy>
  <dcterms:created xsi:type="dcterms:W3CDTF">2015-11-03T21:28:40Z</dcterms:created>
  <dcterms:modified xsi:type="dcterms:W3CDTF">2015-11-04T18:04:37Z</dcterms:modified>
</cp:coreProperties>
</file>