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<sst xmlns="http://schemas.openxmlformats.org/spreadsheetml/2006/main" count="993" uniqueCount="221">
  <si>
    <t>Celkové pořadí</t>
  </si>
  <si>
    <t>Šplíchal Daniel</t>
  </si>
  <si>
    <t>Pinkas Martin</t>
  </si>
  <si>
    <t>Škoda 130</t>
  </si>
  <si>
    <t>Peugeot 106</t>
  </si>
  <si>
    <t>Holler Jiří</t>
  </si>
  <si>
    <t>Suzuki Swift</t>
  </si>
  <si>
    <t>Přibyl Karel</t>
  </si>
  <si>
    <t>Mitsubishi Colt</t>
  </si>
  <si>
    <t>Slaba Roman</t>
  </si>
  <si>
    <t>Škoda Favorit</t>
  </si>
  <si>
    <t>Stoklasa Petr</t>
  </si>
  <si>
    <t>Opel Corsa</t>
  </si>
  <si>
    <t>Furst Petr</t>
  </si>
  <si>
    <t>Škoda Felicia 1,3MPi</t>
  </si>
  <si>
    <t>Klub Joanites</t>
  </si>
  <si>
    <t>UAMK Střezimíř</t>
  </si>
  <si>
    <t>Kříž Michal</t>
  </si>
  <si>
    <t>AMK Střezimíř</t>
  </si>
  <si>
    <t>Mitsubishi Colt 1,3</t>
  </si>
  <si>
    <t>Smetánková Květa</t>
  </si>
  <si>
    <t>Skála Jan</t>
  </si>
  <si>
    <t>Suchý Marcel</t>
  </si>
  <si>
    <t>Jihočeský Autoklub</t>
  </si>
  <si>
    <t>Citroen AX</t>
  </si>
  <si>
    <t>Keller Patrik</t>
  </si>
  <si>
    <t>Souček Zbyněk</t>
  </si>
  <si>
    <t>smíšená divize Škoda Cup, N1300, N1400</t>
  </si>
  <si>
    <t>Škoda Cup</t>
  </si>
  <si>
    <t>Škoda Felicia</t>
  </si>
  <si>
    <t>N1300</t>
  </si>
  <si>
    <t>Suzuki Swift 1,3</t>
  </si>
  <si>
    <t>Opel Corsa 1,3</t>
  </si>
  <si>
    <t>N1400</t>
  </si>
  <si>
    <t>N1600</t>
  </si>
  <si>
    <t>Nakládal Václav</t>
  </si>
  <si>
    <t>Mitsubishi Colt 1,6</t>
  </si>
  <si>
    <t>Týr Tomáš</t>
  </si>
  <si>
    <t>Mazda MX3 1,6</t>
  </si>
  <si>
    <t>Michal Jakub</t>
  </si>
  <si>
    <t>Autosema Racing</t>
  </si>
  <si>
    <t>VW Polo 1,6GTi</t>
  </si>
  <si>
    <t>Fidrmuc Martin</t>
  </si>
  <si>
    <t>Pavlíček Radek</t>
  </si>
  <si>
    <t>Dirnberger Raphael</t>
  </si>
  <si>
    <t>MSC Alberdorf(A)</t>
  </si>
  <si>
    <t>Janisch Karl</t>
  </si>
  <si>
    <t>RLL - Suol(A)</t>
  </si>
  <si>
    <t>Michal Tomáš</t>
  </si>
  <si>
    <t>Janisch Dominik</t>
  </si>
  <si>
    <t>VW Polo 1,6Gti</t>
  </si>
  <si>
    <t>7</t>
  </si>
  <si>
    <t>8</t>
  </si>
  <si>
    <t>9</t>
  </si>
  <si>
    <t>N +1600</t>
  </si>
  <si>
    <t>Hezoučký Jakub</t>
  </si>
  <si>
    <t>Mazda MX3 1,8</t>
  </si>
  <si>
    <t>Žížala Richard</t>
  </si>
  <si>
    <t>Ford Puma 1,7</t>
  </si>
  <si>
    <t>Matějka Jiří</t>
  </si>
  <si>
    <t>Vendys Motorsport</t>
  </si>
  <si>
    <t>Honda Prelude</t>
  </si>
  <si>
    <t>Trnka Karel</t>
  </si>
  <si>
    <t>Šenk Ondřej</t>
  </si>
  <si>
    <t>Peugeot 206GTi 2,0</t>
  </si>
  <si>
    <t>Pešice Jiří</t>
  </si>
  <si>
    <t>Peugeot 206 2,0</t>
  </si>
  <si>
    <t>Klasna Robert</t>
  </si>
  <si>
    <t>Fiat Punto</t>
  </si>
  <si>
    <t>Navara Martin</t>
  </si>
  <si>
    <t>Audi A4</t>
  </si>
  <si>
    <t>Vondrášek Václav</t>
  </si>
  <si>
    <t>Audi A3 1,8T</t>
  </si>
  <si>
    <t>Macháček Jan</t>
  </si>
  <si>
    <t>Audi</t>
  </si>
  <si>
    <t>1</t>
  </si>
  <si>
    <t>2</t>
  </si>
  <si>
    <t>3</t>
  </si>
  <si>
    <t>4</t>
  </si>
  <si>
    <t>5</t>
  </si>
  <si>
    <t>10</t>
  </si>
  <si>
    <t>Speciál do 1600</t>
  </si>
  <si>
    <t>Pinkas Radek</t>
  </si>
  <si>
    <t>RAPI TEAM</t>
  </si>
  <si>
    <t>Škoda Felicia 1,6</t>
  </si>
  <si>
    <t xml:space="preserve"> Andruchovič Milan</t>
  </si>
  <si>
    <t>Team Družec</t>
  </si>
  <si>
    <t>Teplý Aleš</t>
  </si>
  <si>
    <t>Havelková Elizabeth</t>
  </si>
  <si>
    <t>MB Sport o.s.</t>
  </si>
  <si>
    <t>Suzuki Swift 1,3GTi</t>
  </si>
  <si>
    <t>Martin Daniel</t>
  </si>
  <si>
    <t>Skopeček Martin</t>
  </si>
  <si>
    <t xml:space="preserve">Škoda Felicia </t>
  </si>
  <si>
    <t>Buda Tomáš</t>
  </si>
  <si>
    <t>Trabant</t>
  </si>
  <si>
    <t>Slezák Michal</t>
  </si>
  <si>
    <t>Hyška Patrik</t>
  </si>
  <si>
    <t>Projektyl Racing Team</t>
  </si>
  <si>
    <t>6</t>
  </si>
  <si>
    <t>Speciál +1600</t>
  </si>
  <si>
    <t>Esselbach Petr</t>
  </si>
  <si>
    <t>EZ Motorsport</t>
  </si>
  <si>
    <t>Peugeot 206 Gti</t>
  </si>
  <si>
    <t>Kazil Jiří</t>
  </si>
  <si>
    <t>VW Golf III</t>
  </si>
  <si>
    <t>Slabší František</t>
  </si>
  <si>
    <t>Škoda Octavia 1,8</t>
  </si>
  <si>
    <t>Václavík Karel</t>
  </si>
  <si>
    <t>VW Golf II</t>
  </si>
  <si>
    <t>Vondrášek Martin</t>
  </si>
  <si>
    <t>Peugeot 306 2,0</t>
  </si>
  <si>
    <t>Kubík Jan</t>
  </si>
  <si>
    <t>Peugeot 205</t>
  </si>
  <si>
    <t>Plachý Patrik</t>
  </si>
  <si>
    <t>ZÁVOD</t>
  </si>
  <si>
    <t>x</t>
  </si>
  <si>
    <t>Kart</t>
  </si>
  <si>
    <t>Rojík Jan</t>
  </si>
  <si>
    <t>Hartych Ondřej</t>
  </si>
  <si>
    <t>Hartych Jiří</t>
  </si>
  <si>
    <t>Racer Buggy 125</t>
  </si>
  <si>
    <t>Racer Buggy 250</t>
  </si>
  <si>
    <t>Rezek Jakub</t>
  </si>
  <si>
    <t>Rezek Company</t>
  </si>
  <si>
    <t>Racer Buggy 160</t>
  </si>
  <si>
    <t>Matějka Jan</t>
  </si>
  <si>
    <t>Danner Kurt</t>
  </si>
  <si>
    <t>Danner Kurt(A)</t>
  </si>
  <si>
    <t>Citroen Saxo</t>
  </si>
  <si>
    <t>Kohlbauer Karl</t>
  </si>
  <si>
    <t>Kohlbauer Karl(D)</t>
  </si>
  <si>
    <t>Šůla Jiří</t>
  </si>
  <si>
    <t>Toyota Corolla</t>
  </si>
  <si>
    <t>Kostlivý Jakub</t>
  </si>
  <si>
    <t>Kříž Daniel</t>
  </si>
  <si>
    <t>Autoklub RAC Sedlčany</t>
  </si>
  <si>
    <t>Stoklasa Jan</t>
  </si>
  <si>
    <t>12</t>
  </si>
  <si>
    <t>Dirnberger Lukas</t>
  </si>
  <si>
    <t>11</t>
  </si>
  <si>
    <t>Švandrdlík Jaroslav</t>
  </si>
  <si>
    <t>Šplíchal Petr</t>
  </si>
  <si>
    <t>Vosecký Pavel</t>
  </si>
  <si>
    <t>Novotný Vojtěch</t>
  </si>
  <si>
    <t>13</t>
  </si>
  <si>
    <t>Vlasák Lukáš</t>
  </si>
  <si>
    <t>Honda Civic</t>
  </si>
  <si>
    <t>John Václav</t>
  </si>
  <si>
    <t>John racing</t>
  </si>
  <si>
    <t>Teješ Libor</t>
  </si>
  <si>
    <t>VW Lupo</t>
  </si>
  <si>
    <t>Kubát Miroslav</t>
  </si>
  <si>
    <t>MK motorsport</t>
  </si>
  <si>
    <t>Crhák Petr</t>
  </si>
  <si>
    <t>Kubík Aleš</t>
  </si>
  <si>
    <t>Seat Leon 1,8</t>
  </si>
  <si>
    <t>Jihočeský autoklub</t>
  </si>
  <si>
    <t>Peugeot 206</t>
  </si>
  <si>
    <t>Kořínek Josef</t>
  </si>
  <si>
    <t>PAJR s.r.o.</t>
  </si>
  <si>
    <t>Škoda Citygo</t>
  </si>
  <si>
    <t>Zákoutský Milan</t>
  </si>
  <si>
    <t>Seat Ibiza</t>
  </si>
  <si>
    <t>Ratajský Stanislav</t>
  </si>
  <si>
    <t>AB motorsport</t>
  </si>
  <si>
    <t>Marchal Tomáš</t>
  </si>
  <si>
    <t>Marchal motorsport</t>
  </si>
  <si>
    <t>Lorenz Robert</t>
  </si>
  <si>
    <t>Bartoš Josef</t>
  </si>
  <si>
    <t>Slánský Rostislav</t>
  </si>
  <si>
    <t>VW Golf</t>
  </si>
  <si>
    <t>Mičík Tomáš</t>
  </si>
  <si>
    <t>Nováček Zbyněk</t>
  </si>
  <si>
    <t>14</t>
  </si>
  <si>
    <t>4x4</t>
  </si>
  <si>
    <t>Kořínek Bořivoj</t>
  </si>
  <si>
    <t>Motorsport Dobrovice</t>
  </si>
  <si>
    <t>Ford</t>
  </si>
  <si>
    <t>Korosi Robert</t>
  </si>
  <si>
    <t>Kužel Luboš</t>
  </si>
  <si>
    <t>Strejček František</t>
  </si>
  <si>
    <t>Novotný Jakub</t>
  </si>
  <si>
    <t>Novotný Lukáš</t>
  </si>
  <si>
    <t>Svárovský Pavel</t>
  </si>
  <si>
    <t>Subaru</t>
  </si>
  <si>
    <t>Starosta Michal</t>
  </si>
  <si>
    <t>Starosta Dominik</t>
  </si>
  <si>
    <t>Svoboda Lukáš</t>
  </si>
  <si>
    <t>Svoboda Milan</t>
  </si>
  <si>
    <t>Sulek Tomáš</t>
  </si>
  <si>
    <t>Vítek Viktor</t>
  </si>
  <si>
    <t>Čepková Barbora</t>
  </si>
  <si>
    <t>Čepek Martin</t>
  </si>
  <si>
    <t>Vosecký Matěj</t>
  </si>
  <si>
    <t>Vančura Matěj</t>
  </si>
  <si>
    <t>Havlíček Lukáš</t>
  </si>
  <si>
    <t>Neumann Miloš</t>
  </si>
  <si>
    <t>Buggy mix</t>
  </si>
  <si>
    <t>Hartman Filip</t>
  </si>
  <si>
    <t>Hartman Jiří</t>
  </si>
  <si>
    <t>Novák Marek</t>
  </si>
  <si>
    <t>Peták Samuel</t>
  </si>
  <si>
    <t>Peták Martin</t>
  </si>
  <si>
    <t>Vyleťal Oldřich</t>
  </si>
  <si>
    <t>22</t>
  </si>
  <si>
    <t>2.5.</t>
  </si>
  <si>
    <t>13.6.</t>
  </si>
  <si>
    <t>4.7.</t>
  </si>
  <si>
    <t>8.8.</t>
  </si>
  <si>
    <t>31.10.</t>
  </si>
  <si>
    <t>SUMA</t>
  </si>
  <si>
    <t>Harvánek Pavel</t>
  </si>
  <si>
    <t>Peugeot 205 Maxi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</si>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</sst>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;@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z&#225;vod%2030.10\N1300,%20N1400,%20Skoda%20C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z&#225;vod%202.5\Divize\Kartkro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.%20z&#225;vod%2030.10\special_do_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po 3 serii"/>
      <sheetName val="semifinále rošty"/>
      <sheetName val="semifinale"/>
      <sheetName val="finále rošty"/>
      <sheetName val="Celkove rozdelene"/>
      <sheetName val="Celkove dohromady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120</v>
          </cell>
          <cell r="C8" t="str">
            <v>Pinkas Martin</v>
          </cell>
          <cell r="D8" t="str">
            <v>Pinkas Martin</v>
          </cell>
          <cell r="E8" t="str">
            <v>Peugeot 106</v>
          </cell>
        </row>
        <row r="9">
          <cell r="B9">
            <v>122</v>
          </cell>
          <cell r="C9" t="str">
            <v>Václav John</v>
          </cell>
          <cell r="D9" t="str">
            <v>John Racing</v>
          </cell>
          <cell r="E9" t="str">
            <v>Citroen AX</v>
          </cell>
        </row>
        <row r="10">
          <cell r="B10">
            <v>140</v>
          </cell>
          <cell r="C10" t="str">
            <v>Teješ Libor</v>
          </cell>
          <cell r="D10" t="str">
            <v>Teješ Libor</v>
          </cell>
          <cell r="E10" t="str">
            <v>VW Lupo</v>
          </cell>
        </row>
        <row r="11">
          <cell r="B11">
            <v>141</v>
          </cell>
          <cell r="C11" t="str">
            <v>Vlasák Lukáš</v>
          </cell>
          <cell r="D11" t="str">
            <v>Vlasák Lukáš</v>
          </cell>
          <cell r="E11" t="str">
            <v>Honda Civic</v>
          </cell>
        </row>
        <row r="12">
          <cell r="B12">
            <v>603</v>
          </cell>
          <cell r="C12" t="str">
            <v>Novotný Vojtěch</v>
          </cell>
          <cell r="D12" t="str">
            <v>Novotný Vojtěch</v>
          </cell>
          <cell r="E12" t="str">
            <v>Škoda Favorit</v>
          </cell>
        </row>
        <row r="13">
          <cell r="B13">
            <v>606</v>
          </cell>
          <cell r="C13" t="str">
            <v>Šplíchal Petr</v>
          </cell>
          <cell r="D13" t="str">
            <v>Šplíchal Petr</v>
          </cell>
          <cell r="E13" t="str">
            <v>Škoda Felicia</v>
          </cell>
        </row>
        <row r="14">
          <cell r="B14">
            <v>631</v>
          </cell>
          <cell r="C14" t="str">
            <v>Fidrmuc Martin</v>
          </cell>
          <cell r="D14" t="str">
            <v>UAMK Střezimíř</v>
          </cell>
          <cell r="E14" t="str">
            <v>Škoda Felicia 1,3MPi</v>
          </cell>
        </row>
        <row r="15">
          <cell r="B15">
            <v>632</v>
          </cell>
          <cell r="C15" t="str">
            <v>Kříž Daniel</v>
          </cell>
          <cell r="D15" t="str">
            <v>Autoklub RAC Sedlčany</v>
          </cell>
          <cell r="E15" t="str">
            <v>Škoda Felicia 1,3MPi</v>
          </cell>
        </row>
        <row r="16">
          <cell r="B16">
            <v>640</v>
          </cell>
          <cell r="C16" t="str">
            <v>Vosecký Pavel</v>
          </cell>
          <cell r="D16" t="str">
            <v>Vosecký Pavel</v>
          </cell>
          <cell r="E16" t="str">
            <v>Škoda 130</v>
          </cell>
        </row>
        <row r="17">
          <cell r="B17">
            <v>681</v>
          </cell>
          <cell r="C17" t="str">
            <v>Holler Jiří</v>
          </cell>
          <cell r="D17" t="str">
            <v>Holler Jiří</v>
          </cell>
          <cell r="E17" t="str">
            <v>Suzuki Swift 1,3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celk."/>
      <sheetName val="semifinále rošty"/>
      <sheetName val="semifinale"/>
      <sheetName val="finále rošty"/>
      <sheetName val="finale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4</v>
          </cell>
          <cell r="C8" t="str">
            <v>Hartych Ondřej</v>
          </cell>
          <cell r="D8" t="str">
            <v>Hartych Jiří</v>
          </cell>
          <cell r="E8" t="str">
            <v>Kart 600</v>
          </cell>
        </row>
        <row r="9">
          <cell r="B9">
            <v>15</v>
          </cell>
          <cell r="C9" t="str">
            <v>Hanzlík Jaroslav</v>
          </cell>
          <cell r="D9" t="str">
            <v>Jiří Havelka</v>
          </cell>
          <cell r="E9" t="str">
            <v>Kawasaki</v>
          </cell>
        </row>
        <row r="10">
          <cell r="B10">
            <v>17</v>
          </cell>
          <cell r="C10" t="str">
            <v>Paul Zdeněk</v>
          </cell>
          <cell r="D10" t="str">
            <v>P2 Racing</v>
          </cell>
          <cell r="E10" t="str">
            <v>Suzuki</v>
          </cell>
        </row>
        <row r="11">
          <cell r="B11">
            <v>47</v>
          </cell>
          <cell r="C11" t="str">
            <v>Povolný Jakub</v>
          </cell>
          <cell r="D11" t="str">
            <v>P2 Racing</v>
          </cell>
          <cell r="E11" t="str">
            <v>Suzuki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3)"/>
      <sheetName val="1.rozj."/>
      <sheetName val="2.rozj."/>
      <sheetName val="3.rozj."/>
      <sheetName val="po 3 serii"/>
      <sheetName val="semifinále rošty"/>
      <sheetName val="semifinale"/>
      <sheetName val="finále rošty"/>
      <sheetName val="Celkově"/>
      <sheetName val="rošty (2)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2</v>
          </cell>
          <cell r="C8" t="str">
            <v>Novotný Vojtěch</v>
          </cell>
          <cell r="D8" t="str">
            <v>Novotný Vojtěch</v>
          </cell>
          <cell r="E8" t="str">
            <v>Škoda Favorit</v>
          </cell>
        </row>
        <row r="9">
          <cell r="B9">
            <v>3</v>
          </cell>
          <cell r="C9" t="str">
            <v>Pinkas Radek</v>
          </cell>
          <cell r="D9" t="str">
            <v>RAPI TEAM</v>
          </cell>
          <cell r="E9" t="str">
            <v>Škoda Felicia 1,6</v>
          </cell>
        </row>
        <row r="10">
          <cell r="B10">
            <v>4</v>
          </cell>
          <cell r="C10" t="str">
            <v>Teplý Aleš</v>
          </cell>
          <cell r="D10" t="str">
            <v>Teplý Aleš</v>
          </cell>
          <cell r="E10" t="str">
            <v>Škoda Felicia 1,6</v>
          </cell>
        </row>
        <row r="11">
          <cell r="B11">
            <v>9</v>
          </cell>
          <cell r="C11" t="str">
            <v>Jech Petr</v>
          </cell>
          <cell r="D11" t="str">
            <v>Jech Petr</v>
          </cell>
          <cell r="E11" t="str">
            <v>Škoda Felicia 1,4</v>
          </cell>
        </row>
        <row r="12">
          <cell r="B12">
            <v>10</v>
          </cell>
          <cell r="C12" t="str">
            <v>Tejkal Martin</v>
          </cell>
          <cell r="D12" t="str">
            <v>Tejkal Martin</v>
          </cell>
          <cell r="E12" t="str">
            <v>Škoda Favorit</v>
          </cell>
        </row>
        <row r="13">
          <cell r="B13">
            <v>13</v>
          </cell>
          <cell r="C13" t="str">
            <v>Suchý Roman</v>
          </cell>
          <cell r="D13" t="str">
            <v>Jihočeský Autoklub</v>
          </cell>
          <cell r="E13" t="str">
            <v>Citroen AX</v>
          </cell>
        </row>
        <row r="14">
          <cell r="B14">
            <v>14</v>
          </cell>
          <cell r="C14" t="str">
            <v>Hyška Patrik</v>
          </cell>
          <cell r="D14" t="str">
            <v>Projektyl Racing Team</v>
          </cell>
          <cell r="E14" t="str">
            <v>Škoda Favorit</v>
          </cell>
        </row>
        <row r="15">
          <cell r="B15">
            <v>15</v>
          </cell>
          <cell r="C15" t="str">
            <v>Pavlíček Michal</v>
          </cell>
          <cell r="D15" t="str">
            <v>Pavlíček Michal</v>
          </cell>
          <cell r="E15" t="str">
            <v>Ford Fiesta</v>
          </cell>
        </row>
        <row r="16">
          <cell r="B16">
            <v>21</v>
          </cell>
          <cell r="C16" t="str">
            <v>Marchal Tomáš</v>
          </cell>
          <cell r="D16" t="str">
            <v>Marchal motorsport</v>
          </cell>
          <cell r="E16" t="str">
            <v>Škoda 130</v>
          </cell>
        </row>
        <row r="17">
          <cell r="B17">
            <v>24</v>
          </cell>
          <cell r="C17" t="str">
            <v>Ratajský Stanislav</v>
          </cell>
          <cell r="D17" t="str">
            <v>AB motorsport</v>
          </cell>
          <cell r="E17" t="str">
            <v>Škoda Felicia 1,6</v>
          </cell>
        </row>
        <row r="18">
          <cell r="B18">
            <v>25</v>
          </cell>
          <cell r="C18" t="str">
            <v>Kořínek Josef</v>
          </cell>
          <cell r="D18" t="str">
            <v>PAJR s.r.o.</v>
          </cell>
          <cell r="E18" t="str">
            <v>Škoda Citygo</v>
          </cell>
        </row>
        <row r="19">
          <cell r="B19">
            <v>26</v>
          </cell>
          <cell r="C19" t="str">
            <v>Harvánek Petr</v>
          </cell>
          <cell r="D19" t="str">
            <v>Harvánek Petr</v>
          </cell>
          <cell r="E19" t="str">
            <v>Trabant</v>
          </cell>
        </row>
        <row r="20">
          <cell r="B20">
            <v>27</v>
          </cell>
          <cell r="C20" t="str">
            <v>Buda Tomáš</v>
          </cell>
          <cell r="D20" t="str">
            <v>Buda Tomáš</v>
          </cell>
          <cell r="E20" t="str">
            <v>Trabant</v>
          </cell>
        </row>
        <row r="21">
          <cell r="B21">
            <v>29</v>
          </cell>
          <cell r="C21" t="str">
            <v> Andruchovič Milan</v>
          </cell>
          <cell r="D21" t="str">
            <v>Team Družec</v>
          </cell>
          <cell r="E21" t="str">
            <v>Škoda Felicia 1,6</v>
          </cell>
        </row>
        <row r="22">
          <cell r="B22">
            <v>30</v>
          </cell>
          <cell r="C22" t="str">
            <v>Čermák Jiří</v>
          </cell>
          <cell r="D22" t="str">
            <v>Čermák Jiří</v>
          </cell>
          <cell r="E22" t="str">
            <v>Honda Civic</v>
          </cell>
        </row>
        <row r="23">
          <cell r="B23">
            <v>32</v>
          </cell>
          <cell r="C23" t="str">
            <v>Suchý Marcel</v>
          </cell>
          <cell r="D23" t="str">
            <v>Jihočeský autoklub</v>
          </cell>
          <cell r="E23" t="str">
            <v>Peugeot 206</v>
          </cell>
        </row>
        <row r="24">
          <cell r="B24">
            <v>34</v>
          </cell>
          <cell r="C24" t="str">
            <v>Havelková Elizabeth</v>
          </cell>
          <cell r="D24" t="str">
            <v>MB Sport o.s.</v>
          </cell>
          <cell r="E24" t="str">
            <v>Suzuki Swift 1,3GTi</v>
          </cell>
        </row>
        <row r="25">
          <cell r="B25">
            <v>37</v>
          </cell>
          <cell r="C25" t="str">
            <v>Lorenz Robert</v>
          </cell>
          <cell r="D25" t="str">
            <v>Lorenz Robert</v>
          </cell>
          <cell r="E25" t="str">
            <v>Peugeot 206</v>
          </cell>
        </row>
        <row r="26">
          <cell r="B26">
            <v>40</v>
          </cell>
          <cell r="C26" t="str">
            <v>Skopeček Martin</v>
          </cell>
          <cell r="D26" t="str">
            <v>Vendys Motorsport</v>
          </cell>
          <cell r="E26" t="str">
            <v>Škoda Felicia </v>
          </cell>
        </row>
        <row r="27">
          <cell r="B27">
            <v>46</v>
          </cell>
          <cell r="C27" t="str">
            <v>Švandrlík Jaroslav</v>
          </cell>
          <cell r="D27" t="str">
            <v>Švandrdlík Jaroslav</v>
          </cell>
          <cell r="E27" t="str">
            <v>Škoda Favorit</v>
          </cell>
        </row>
        <row r="28">
          <cell r="B28">
            <v>47</v>
          </cell>
          <cell r="C28" t="str">
            <v>Hyška Petr</v>
          </cell>
          <cell r="D28" t="str">
            <v>Projektil racing</v>
          </cell>
          <cell r="E28" t="str">
            <v>Š Felicia</v>
          </cell>
        </row>
        <row r="29">
          <cell r="B29">
            <v>257</v>
          </cell>
          <cell r="C29" t="str">
            <v>Zákoutský Milan</v>
          </cell>
          <cell r="D29" t="str">
            <v>Zákoutský Milan</v>
          </cell>
          <cell r="E29" t="str">
            <v>Seat Ibiza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42">
      <selection activeCell="N9" sqref="N9"/>
    </sheetView>
  </sheetViews>
  <sheetFormatPr defaultColWidth="9.140625" defaultRowHeight="12.75"/>
  <cols>
    <col min="1" max="1" width="8.140625" style="7" customWidth="1"/>
    <col min="2" max="2" width="9.421875" style="5" customWidth="1"/>
    <col min="3" max="4" width="23.28125" style="18" customWidth="1"/>
    <col min="5" max="5" width="20.140625" style="18" customWidth="1"/>
    <col min="6" max="6" width="7.57421875" style="1" customWidth="1"/>
    <col min="7" max="7" width="6.7109375" style="1" customWidth="1"/>
    <col min="8" max="8" width="6.8515625" style="1" customWidth="1"/>
    <col min="9" max="9" width="7.421875" style="1" customWidth="1"/>
    <col min="10" max="10" width="5.421875" style="1" customWidth="1"/>
    <col min="11" max="11" width="7.8515625" style="10" customWidth="1"/>
  </cols>
  <sheetData>
    <row r="1" ht="18">
      <c r="C1" s="18" t="s">
        <v>0</v>
      </c>
    </row>
    <row r="3" spans="3:8" ht="18">
      <c r="C3" s="19" t="s">
        <v>27</v>
      </c>
      <c r="H3" s="1" t="s">
        <v>115</v>
      </c>
    </row>
    <row r="4" spans="3:11" ht="18">
      <c r="C4" s="19"/>
      <c r="F4" s="1" t="s">
        <v>206</v>
      </c>
      <c r="G4" s="1" t="s">
        <v>207</v>
      </c>
      <c r="H4" s="1" t="s">
        <v>208</v>
      </c>
      <c r="I4" s="1" t="s">
        <v>209</v>
      </c>
      <c r="J4" s="1" t="s">
        <v>210</v>
      </c>
      <c r="K4" s="10" t="s">
        <v>211</v>
      </c>
    </row>
    <row r="5" spans="1:11" ht="18">
      <c r="A5" s="6" t="s">
        <v>75</v>
      </c>
      <c r="B5" s="3">
        <v>681</v>
      </c>
      <c r="C5" s="20" t="s">
        <v>5</v>
      </c>
      <c r="D5" s="20" t="s">
        <v>5</v>
      </c>
      <c r="E5" s="20" t="s">
        <v>6</v>
      </c>
      <c r="F5" s="2" t="s">
        <v>116</v>
      </c>
      <c r="G5" s="2">
        <v>15</v>
      </c>
      <c r="H5" s="2">
        <v>15</v>
      </c>
      <c r="I5" s="2">
        <v>15</v>
      </c>
      <c r="J5" s="2">
        <v>10</v>
      </c>
      <c r="K5" s="11">
        <f aca="true" t="shared" si="0" ref="K5:K26">SUM(F5:J5)</f>
        <v>55</v>
      </c>
    </row>
    <row r="6" spans="1:11" ht="18">
      <c r="A6" s="6" t="s">
        <v>76</v>
      </c>
      <c r="B6" s="3">
        <v>120</v>
      </c>
      <c r="C6" s="20" t="s">
        <v>2</v>
      </c>
      <c r="D6" s="20" t="s">
        <v>2</v>
      </c>
      <c r="E6" s="20" t="s">
        <v>4</v>
      </c>
      <c r="F6" s="2">
        <v>15</v>
      </c>
      <c r="G6" s="2">
        <v>1</v>
      </c>
      <c r="H6" s="2">
        <v>12</v>
      </c>
      <c r="I6" s="2">
        <v>10</v>
      </c>
      <c r="J6" s="2">
        <v>15</v>
      </c>
      <c r="K6" s="11">
        <f t="shared" si="0"/>
        <v>53</v>
      </c>
    </row>
    <row r="7" spans="1:11" ht="18">
      <c r="A7" s="6" t="s">
        <v>77</v>
      </c>
      <c r="B7" s="3">
        <v>622</v>
      </c>
      <c r="C7" s="20" t="s">
        <v>1</v>
      </c>
      <c r="D7" s="20" t="s">
        <v>1</v>
      </c>
      <c r="E7" s="20" t="s">
        <v>3</v>
      </c>
      <c r="F7" s="2">
        <v>10</v>
      </c>
      <c r="G7" s="2">
        <v>12</v>
      </c>
      <c r="H7" s="2" t="s">
        <v>116</v>
      </c>
      <c r="I7" s="2">
        <v>12</v>
      </c>
      <c r="J7" s="2" t="s">
        <v>116</v>
      </c>
      <c r="K7" s="11">
        <f t="shared" si="0"/>
        <v>34</v>
      </c>
    </row>
    <row r="8" spans="1:11" ht="18">
      <c r="A8" s="6" t="s">
        <v>78</v>
      </c>
      <c r="B8" s="3">
        <v>611</v>
      </c>
      <c r="C8" s="20" t="s">
        <v>20</v>
      </c>
      <c r="D8" s="20" t="s">
        <v>16</v>
      </c>
      <c r="E8" s="20" t="s">
        <v>10</v>
      </c>
      <c r="F8" s="2" t="s">
        <v>116</v>
      </c>
      <c r="G8" s="2">
        <v>6</v>
      </c>
      <c r="H8" s="2">
        <v>10</v>
      </c>
      <c r="I8" s="2">
        <v>6</v>
      </c>
      <c r="J8" s="2" t="s">
        <v>116</v>
      </c>
      <c r="K8" s="11">
        <f t="shared" si="0"/>
        <v>22</v>
      </c>
    </row>
    <row r="9" spans="1:11" ht="18">
      <c r="A9" s="6" t="s">
        <v>79</v>
      </c>
      <c r="B9" s="3">
        <v>631</v>
      </c>
      <c r="C9" s="20" t="s">
        <v>42</v>
      </c>
      <c r="D9" s="20" t="s">
        <v>16</v>
      </c>
      <c r="E9" s="20" t="s">
        <v>14</v>
      </c>
      <c r="F9" s="2" t="s">
        <v>116</v>
      </c>
      <c r="G9" s="2" t="s">
        <v>116</v>
      </c>
      <c r="H9" s="2">
        <v>8</v>
      </c>
      <c r="I9" s="2">
        <v>3</v>
      </c>
      <c r="J9" s="2">
        <v>5</v>
      </c>
      <c r="K9" s="11">
        <f t="shared" si="0"/>
        <v>16</v>
      </c>
    </row>
    <row r="10" spans="1:11" ht="18">
      <c r="A10" s="6" t="s">
        <v>99</v>
      </c>
      <c r="B10" s="3">
        <v>698</v>
      </c>
      <c r="C10" s="20" t="s">
        <v>7</v>
      </c>
      <c r="D10" s="20" t="s">
        <v>15</v>
      </c>
      <c r="E10" s="20" t="s">
        <v>8</v>
      </c>
      <c r="F10" s="2">
        <v>8</v>
      </c>
      <c r="G10" s="2">
        <v>5</v>
      </c>
      <c r="H10" s="2" t="s">
        <v>116</v>
      </c>
      <c r="I10" s="2" t="s">
        <v>116</v>
      </c>
      <c r="J10" s="2" t="s">
        <v>116</v>
      </c>
      <c r="K10" s="11">
        <f t="shared" si="0"/>
        <v>13</v>
      </c>
    </row>
    <row r="11" spans="1:11" ht="18">
      <c r="A11" s="6" t="s">
        <v>51</v>
      </c>
      <c r="B11" s="3">
        <v>141</v>
      </c>
      <c r="C11" s="20" t="s">
        <v>146</v>
      </c>
      <c r="D11" s="20" t="s">
        <v>146</v>
      </c>
      <c r="E11" s="20" t="str">
        <f>VLOOKUP(B11,'[1]Startovní listina'!$B$7:$E$25,4)</f>
        <v>Honda Civic</v>
      </c>
      <c r="F11" s="2" t="s">
        <v>116</v>
      </c>
      <c r="G11" s="2" t="s">
        <v>116</v>
      </c>
      <c r="H11" s="2" t="s">
        <v>116</v>
      </c>
      <c r="I11" s="2" t="s">
        <v>116</v>
      </c>
      <c r="J11" s="2">
        <v>12</v>
      </c>
      <c r="K11" s="11">
        <f>SUM(F11:J11)</f>
        <v>12</v>
      </c>
    </row>
    <row r="12" spans="1:11" ht="18">
      <c r="A12" s="6" t="s">
        <v>52</v>
      </c>
      <c r="B12" s="3">
        <v>628</v>
      </c>
      <c r="C12" s="20" t="s">
        <v>9</v>
      </c>
      <c r="D12" s="20" t="s">
        <v>9</v>
      </c>
      <c r="E12" s="20" t="s">
        <v>10</v>
      </c>
      <c r="F12" s="2">
        <v>12</v>
      </c>
      <c r="G12" s="2" t="s">
        <v>116</v>
      </c>
      <c r="H12" s="2" t="s">
        <v>116</v>
      </c>
      <c r="I12" s="2" t="s">
        <v>116</v>
      </c>
      <c r="J12" s="2" t="s">
        <v>116</v>
      </c>
      <c r="K12" s="11">
        <f t="shared" si="0"/>
        <v>12</v>
      </c>
    </row>
    <row r="13" spans="1:11" ht="18">
      <c r="A13" s="6" t="s">
        <v>53</v>
      </c>
      <c r="B13" s="4">
        <v>607</v>
      </c>
      <c r="C13" s="20" t="s">
        <v>17</v>
      </c>
      <c r="D13" s="20" t="s">
        <v>16</v>
      </c>
      <c r="E13" s="20" t="s">
        <v>19</v>
      </c>
      <c r="F13" s="2">
        <v>6</v>
      </c>
      <c r="G13" s="2" t="s">
        <v>116</v>
      </c>
      <c r="H13" s="2" t="s">
        <v>116</v>
      </c>
      <c r="I13" s="2">
        <v>5</v>
      </c>
      <c r="J13" s="2" t="s">
        <v>116</v>
      </c>
      <c r="K13" s="11">
        <f t="shared" si="0"/>
        <v>11</v>
      </c>
    </row>
    <row r="14" spans="1:11" ht="18">
      <c r="A14" s="6" t="s">
        <v>80</v>
      </c>
      <c r="B14" s="3">
        <v>678</v>
      </c>
      <c r="C14" s="20" t="s">
        <v>11</v>
      </c>
      <c r="D14" s="20" t="s">
        <v>11</v>
      </c>
      <c r="E14" s="20" t="s">
        <v>12</v>
      </c>
      <c r="F14" s="2" t="s">
        <v>116</v>
      </c>
      <c r="G14" s="2">
        <v>10</v>
      </c>
      <c r="H14" s="2" t="s">
        <v>116</v>
      </c>
      <c r="I14" s="2" t="s">
        <v>116</v>
      </c>
      <c r="J14" s="2" t="s">
        <v>116</v>
      </c>
      <c r="K14" s="11">
        <f t="shared" si="0"/>
        <v>10</v>
      </c>
    </row>
    <row r="15" spans="1:11" ht="18">
      <c r="A15" s="6" t="s">
        <v>140</v>
      </c>
      <c r="B15" s="3">
        <v>618</v>
      </c>
      <c r="C15" s="20" t="s">
        <v>137</v>
      </c>
      <c r="D15" s="20" t="s">
        <v>137</v>
      </c>
      <c r="E15" s="20" t="s">
        <v>14</v>
      </c>
      <c r="F15" s="2" t="s">
        <v>116</v>
      </c>
      <c r="G15" s="2" t="s">
        <v>116</v>
      </c>
      <c r="H15" s="2" t="s">
        <v>116</v>
      </c>
      <c r="I15" s="2">
        <v>8</v>
      </c>
      <c r="J15" s="2" t="s">
        <v>116</v>
      </c>
      <c r="K15" s="11">
        <f>SUM(F15:J15)</f>
        <v>8</v>
      </c>
    </row>
    <row r="16" spans="1:11" ht="18">
      <c r="A16" s="6" t="s">
        <v>138</v>
      </c>
      <c r="B16" s="3">
        <v>638</v>
      </c>
      <c r="C16" s="20" t="s">
        <v>13</v>
      </c>
      <c r="D16" s="20" t="s">
        <v>16</v>
      </c>
      <c r="E16" s="20" t="s">
        <v>14</v>
      </c>
      <c r="F16" s="2" t="s">
        <v>116</v>
      </c>
      <c r="G16" s="2">
        <v>8</v>
      </c>
      <c r="H16" s="2" t="s">
        <v>116</v>
      </c>
      <c r="I16" s="2" t="s">
        <v>116</v>
      </c>
      <c r="J16" s="2" t="s">
        <v>116</v>
      </c>
      <c r="K16" s="11">
        <f>SUM(F16:J16)</f>
        <v>8</v>
      </c>
    </row>
    <row r="17" spans="1:11" ht="18">
      <c r="A17" s="6" t="s">
        <v>145</v>
      </c>
      <c r="B17" s="3">
        <v>640</v>
      </c>
      <c r="C17" s="20" t="str">
        <f>VLOOKUP(B17,'[1]Startovní listina'!$B$7:$E$25,2)</f>
        <v>Vosecký Pavel</v>
      </c>
      <c r="D17" s="20" t="str">
        <f>VLOOKUP(B17,'[1]Startovní listina'!$B$7:$E$25,3)</f>
        <v>Vosecký Pavel</v>
      </c>
      <c r="E17" s="20" t="str">
        <f>VLOOKUP(B17,'[1]Startovní listina'!$B$7:$E$25,4)</f>
        <v>Škoda 130</v>
      </c>
      <c r="F17" s="2" t="s">
        <v>116</v>
      </c>
      <c r="G17" s="2" t="s">
        <v>116</v>
      </c>
      <c r="H17" s="2" t="s">
        <v>116</v>
      </c>
      <c r="I17" s="2" t="s">
        <v>116</v>
      </c>
      <c r="J17" s="2">
        <v>8</v>
      </c>
      <c r="K17" s="11">
        <f>SUM(F17:J17)</f>
        <v>8</v>
      </c>
    </row>
    <row r="18" spans="1:11" ht="18">
      <c r="A18" s="6" t="s">
        <v>174</v>
      </c>
      <c r="B18" s="3">
        <v>606</v>
      </c>
      <c r="C18" s="20" t="str">
        <f>VLOOKUP(B18,'[1]Startovní listina'!$B$7:$E$25,2)</f>
        <v>Šplíchal Petr</v>
      </c>
      <c r="D18" s="20" t="str">
        <f>VLOOKUP(B18,'[1]Startovní listina'!$B$7:$E$25,3)</f>
        <v>Šplíchal Petr</v>
      </c>
      <c r="E18" s="20" t="str">
        <f>VLOOKUP(B18,'[1]Startovní listina'!$B$7:$E$25,4)</f>
        <v>Škoda Felicia</v>
      </c>
      <c r="F18" s="2" t="s">
        <v>116</v>
      </c>
      <c r="G18" s="2" t="s">
        <v>116</v>
      </c>
      <c r="H18" s="2" t="s">
        <v>116</v>
      </c>
      <c r="I18" s="2" t="s">
        <v>116</v>
      </c>
      <c r="J18" s="2">
        <v>6</v>
      </c>
      <c r="K18" s="11">
        <f t="shared" si="0"/>
        <v>6</v>
      </c>
    </row>
    <row r="19" spans="1:11" ht="18">
      <c r="A19" s="6" t="s">
        <v>214</v>
      </c>
      <c r="B19" s="3">
        <v>639</v>
      </c>
      <c r="C19" s="20" t="s">
        <v>21</v>
      </c>
      <c r="D19" s="20" t="s">
        <v>16</v>
      </c>
      <c r="E19" s="20" t="s">
        <v>14</v>
      </c>
      <c r="F19" s="2">
        <v>5</v>
      </c>
      <c r="G19" s="2" t="s">
        <v>116</v>
      </c>
      <c r="H19" s="2" t="s">
        <v>116</v>
      </c>
      <c r="I19" s="2" t="s">
        <v>116</v>
      </c>
      <c r="J19" s="2" t="s">
        <v>116</v>
      </c>
      <c r="K19" s="11">
        <f t="shared" si="0"/>
        <v>5</v>
      </c>
    </row>
    <row r="20" spans="1:11" ht="18">
      <c r="A20" s="6" t="s">
        <v>215</v>
      </c>
      <c r="B20" s="3">
        <v>632</v>
      </c>
      <c r="C20" s="20" t="s">
        <v>135</v>
      </c>
      <c r="D20" s="20" t="s">
        <v>136</v>
      </c>
      <c r="E20" s="20" t="s">
        <v>14</v>
      </c>
      <c r="F20" s="2" t="s">
        <v>116</v>
      </c>
      <c r="G20" s="2" t="s">
        <v>116</v>
      </c>
      <c r="H20" s="2" t="s">
        <v>116</v>
      </c>
      <c r="I20" s="2">
        <v>4</v>
      </c>
      <c r="J20" s="2">
        <v>1</v>
      </c>
      <c r="K20" s="11">
        <f t="shared" si="0"/>
        <v>5</v>
      </c>
    </row>
    <row r="21" spans="1:11" ht="18">
      <c r="A21" s="6" t="s">
        <v>216</v>
      </c>
      <c r="B21" s="3">
        <v>122</v>
      </c>
      <c r="C21" s="20" t="str">
        <f>VLOOKUP(B21,'[1]Startovní listina'!$B$7:$E$25,2)</f>
        <v>Václav John</v>
      </c>
      <c r="D21" s="20" t="str">
        <f>VLOOKUP(B21,'[1]Startovní listina'!$B$7:$E$25,3)</f>
        <v>John Racing</v>
      </c>
      <c r="E21" s="20" t="str">
        <f>VLOOKUP(B21,'[1]Startovní listina'!$B$7:$E$25,4)</f>
        <v>Citroen AX</v>
      </c>
      <c r="F21" s="2" t="s">
        <v>116</v>
      </c>
      <c r="G21" s="2" t="s">
        <v>116</v>
      </c>
      <c r="H21" s="2" t="s">
        <v>116</v>
      </c>
      <c r="I21" s="2" t="s">
        <v>116</v>
      </c>
      <c r="J21" s="2">
        <v>4</v>
      </c>
      <c r="K21" s="11">
        <f>SUM(F21:J21)</f>
        <v>4</v>
      </c>
    </row>
    <row r="22" spans="1:11" ht="18">
      <c r="A22" s="6" t="s">
        <v>217</v>
      </c>
      <c r="B22" s="3">
        <v>128</v>
      </c>
      <c r="C22" s="20" t="s">
        <v>22</v>
      </c>
      <c r="D22" s="20" t="s">
        <v>23</v>
      </c>
      <c r="E22" s="20" t="s">
        <v>24</v>
      </c>
      <c r="F22" s="2">
        <v>4</v>
      </c>
      <c r="G22" s="2" t="s">
        <v>116</v>
      </c>
      <c r="H22" s="2" t="s">
        <v>116</v>
      </c>
      <c r="I22" s="2" t="s">
        <v>116</v>
      </c>
      <c r="J22" s="2" t="s">
        <v>116</v>
      </c>
      <c r="K22" s="11">
        <f>SUM(F22:J22)</f>
        <v>4</v>
      </c>
    </row>
    <row r="23" spans="1:11" ht="18">
      <c r="A23" s="6" t="s">
        <v>218</v>
      </c>
      <c r="B23" s="3">
        <v>652</v>
      </c>
      <c r="C23" s="20" t="s">
        <v>25</v>
      </c>
      <c r="D23" s="20" t="s">
        <v>15</v>
      </c>
      <c r="E23" s="20" t="s">
        <v>10</v>
      </c>
      <c r="F23" s="2" t="s">
        <v>116</v>
      </c>
      <c r="G23" s="2">
        <v>4</v>
      </c>
      <c r="H23" s="2" t="s">
        <v>116</v>
      </c>
      <c r="I23" s="2" t="s">
        <v>116</v>
      </c>
      <c r="J23" s="2" t="s">
        <v>116</v>
      </c>
      <c r="K23" s="11">
        <f>SUM(F23:J23)</f>
        <v>4</v>
      </c>
    </row>
    <row r="24" spans="1:11" ht="18">
      <c r="A24" s="6" t="s">
        <v>219</v>
      </c>
      <c r="B24" s="3">
        <v>621</v>
      </c>
      <c r="C24" s="20" t="s">
        <v>26</v>
      </c>
      <c r="D24" s="20" t="s">
        <v>26</v>
      </c>
      <c r="E24" s="20" t="s">
        <v>10</v>
      </c>
      <c r="F24" s="2" t="s">
        <v>116</v>
      </c>
      <c r="G24" s="2">
        <v>3</v>
      </c>
      <c r="H24" s="2" t="s">
        <v>116</v>
      </c>
      <c r="I24" s="2" t="s">
        <v>116</v>
      </c>
      <c r="J24" s="2" t="s">
        <v>116</v>
      </c>
      <c r="K24" s="11">
        <f t="shared" si="0"/>
        <v>3</v>
      </c>
    </row>
    <row r="25" spans="1:11" ht="18">
      <c r="A25" s="6" t="s">
        <v>220</v>
      </c>
      <c r="B25" s="3">
        <v>140</v>
      </c>
      <c r="C25" s="20" t="str">
        <f>VLOOKUP(B25,'[1]Startovní listina'!$B$7:$E$25,2)</f>
        <v>Teješ Libor</v>
      </c>
      <c r="D25" s="20" t="str">
        <f>VLOOKUP(B25,'[1]Startovní listina'!$B$7:$E$25,3)</f>
        <v>Teješ Libor</v>
      </c>
      <c r="E25" s="20" t="str">
        <f>VLOOKUP(B25,'[1]Startovní listina'!$B$7:$E$25,4)</f>
        <v>VW Lupo</v>
      </c>
      <c r="F25" s="2" t="s">
        <v>116</v>
      </c>
      <c r="G25" s="2" t="s">
        <v>116</v>
      </c>
      <c r="H25" s="2" t="s">
        <v>116</v>
      </c>
      <c r="I25" s="2" t="s">
        <v>116</v>
      </c>
      <c r="J25" s="2">
        <v>3</v>
      </c>
      <c r="K25" s="11">
        <f t="shared" si="0"/>
        <v>3</v>
      </c>
    </row>
    <row r="26" spans="1:11" ht="18">
      <c r="A26" s="6" t="s">
        <v>205</v>
      </c>
      <c r="B26" s="3">
        <v>603</v>
      </c>
      <c r="C26" s="20" t="str">
        <f>VLOOKUP(B26,'[1]Startovní listina'!$B$7:$E$25,2)</f>
        <v>Novotný Vojtěch</v>
      </c>
      <c r="D26" s="20" t="str">
        <f>VLOOKUP(B26,'[1]Startovní listina'!$B$7:$E$25,3)</f>
        <v>Novotný Vojtěch</v>
      </c>
      <c r="E26" s="20" t="str">
        <f>VLOOKUP(B26,'[1]Startovní listina'!$B$7:$E$25,4)</f>
        <v>Škoda Favorit</v>
      </c>
      <c r="F26" s="2" t="s">
        <v>116</v>
      </c>
      <c r="G26" s="2" t="s">
        <v>116</v>
      </c>
      <c r="H26" s="2" t="s">
        <v>116</v>
      </c>
      <c r="I26" s="2" t="s">
        <v>116</v>
      </c>
      <c r="J26" s="2">
        <v>1</v>
      </c>
      <c r="K26" s="11">
        <f t="shared" si="0"/>
        <v>1</v>
      </c>
    </row>
    <row r="27" spans="2:6" ht="18">
      <c r="B27" s="9"/>
      <c r="C27" s="21"/>
      <c r="D27" s="21"/>
      <c r="E27" s="21"/>
      <c r="F27" s="8"/>
    </row>
    <row r="28" spans="3:11" ht="18">
      <c r="C28" s="19" t="s">
        <v>28</v>
      </c>
      <c r="F28" s="1" t="s">
        <v>206</v>
      </c>
      <c r="G28" s="1" t="s">
        <v>207</v>
      </c>
      <c r="H28" s="1" t="s">
        <v>208</v>
      </c>
      <c r="I28" s="1" t="s">
        <v>209</v>
      </c>
      <c r="J28" s="1" t="s">
        <v>210</v>
      </c>
      <c r="K28" s="10" t="s">
        <v>211</v>
      </c>
    </row>
    <row r="29" spans="1:11" ht="18">
      <c r="A29" s="6">
        <v>1</v>
      </c>
      <c r="B29" s="3">
        <v>622</v>
      </c>
      <c r="C29" s="20" t="s">
        <v>1</v>
      </c>
      <c r="D29" s="20" t="s">
        <v>1</v>
      </c>
      <c r="E29" s="20" t="s">
        <v>3</v>
      </c>
      <c r="F29" s="2">
        <v>12</v>
      </c>
      <c r="G29" s="2">
        <v>15</v>
      </c>
      <c r="H29" s="2" t="s">
        <v>116</v>
      </c>
      <c r="I29" s="2">
        <v>15</v>
      </c>
      <c r="J29" s="2" t="s">
        <v>116</v>
      </c>
      <c r="K29" s="11">
        <f>SUM(F29:J29)</f>
        <v>42</v>
      </c>
    </row>
    <row r="30" spans="1:11" ht="18">
      <c r="A30" s="6" t="s">
        <v>76</v>
      </c>
      <c r="B30" s="3">
        <v>611</v>
      </c>
      <c r="C30" s="20" t="s">
        <v>20</v>
      </c>
      <c r="D30" s="20" t="s">
        <v>16</v>
      </c>
      <c r="E30" s="20" t="s">
        <v>10</v>
      </c>
      <c r="F30" s="2" t="s">
        <v>116</v>
      </c>
      <c r="G30" s="2">
        <v>10</v>
      </c>
      <c r="H30" s="2">
        <v>15</v>
      </c>
      <c r="I30" s="2">
        <v>10</v>
      </c>
      <c r="J30" s="2" t="s">
        <v>116</v>
      </c>
      <c r="K30" s="11">
        <f aca="true" t="shared" si="1" ref="K30:K41">SUM(F30:J30)</f>
        <v>35</v>
      </c>
    </row>
    <row r="31" spans="1:11" ht="18">
      <c r="A31" s="6" t="s">
        <v>77</v>
      </c>
      <c r="B31" s="3">
        <v>631</v>
      </c>
      <c r="C31" s="20" t="s">
        <v>42</v>
      </c>
      <c r="D31" s="20" t="s">
        <v>16</v>
      </c>
      <c r="E31" s="20" t="s">
        <v>14</v>
      </c>
      <c r="F31" s="2" t="s">
        <v>116</v>
      </c>
      <c r="G31" s="2" t="s">
        <v>116</v>
      </c>
      <c r="H31" s="2">
        <v>12</v>
      </c>
      <c r="I31" s="2">
        <v>6</v>
      </c>
      <c r="J31" s="2">
        <v>10</v>
      </c>
      <c r="K31" s="11">
        <f t="shared" si="1"/>
        <v>28</v>
      </c>
    </row>
    <row r="32" spans="1:11" ht="18">
      <c r="A32" s="6" t="s">
        <v>78</v>
      </c>
      <c r="B32" s="3">
        <v>628</v>
      </c>
      <c r="C32" s="20" t="s">
        <v>9</v>
      </c>
      <c r="D32" s="20" t="s">
        <v>9</v>
      </c>
      <c r="E32" s="20" t="s">
        <v>10</v>
      </c>
      <c r="F32" s="2">
        <v>15</v>
      </c>
      <c r="G32" s="2" t="s">
        <v>116</v>
      </c>
      <c r="H32" s="2" t="s">
        <v>116</v>
      </c>
      <c r="I32" s="2" t="s">
        <v>116</v>
      </c>
      <c r="J32" s="2" t="s">
        <v>116</v>
      </c>
      <c r="K32" s="11">
        <f t="shared" si="1"/>
        <v>15</v>
      </c>
    </row>
    <row r="33" spans="1:11" ht="18">
      <c r="A33" s="6" t="s">
        <v>79</v>
      </c>
      <c r="B33" s="3">
        <v>640</v>
      </c>
      <c r="C33" s="20" t="s">
        <v>143</v>
      </c>
      <c r="D33" s="20" t="s">
        <v>143</v>
      </c>
      <c r="E33" s="20" t="s">
        <v>3</v>
      </c>
      <c r="F33" s="2" t="s">
        <v>116</v>
      </c>
      <c r="G33" s="2" t="s">
        <v>116</v>
      </c>
      <c r="H33" s="2" t="s">
        <v>116</v>
      </c>
      <c r="I33" s="2" t="s">
        <v>116</v>
      </c>
      <c r="J33" s="2">
        <v>15</v>
      </c>
      <c r="K33" s="11">
        <f t="shared" si="1"/>
        <v>15</v>
      </c>
    </row>
    <row r="34" spans="1:11" ht="18">
      <c r="A34" s="6" t="s">
        <v>99</v>
      </c>
      <c r="B34" s="3">
        <v>632</v>
      </c>
      <c r="C34" s="20" t="s">
        <v>135</v>
      </c>
      <c r="D34" s="20" t="s">
        <v>136</v>
      </c>
      <c r="E34" s="20" t="s">
        <v>29</v>
      </c>
      <c r="F34" s="2" t="s">
        <v>116</v>
      </c>
      <c r="G34" s="2" t="s">
        <v>116</v>
      </c>
      <c r="H34" s="2" t="s">
        <v>116</v>
      </c>
      <c r="I34" s="2">
        <v>8</v>
      </c>
      <c r="J34" s="2">
        <v>6</v>
      </c>
      <c r="K34" s="11">
        <f t="shared" si="1"/>
        <v>14</v>
      </c>
    </row>
    <row r="35" spans="1:11" ht="18">
      <c r="A35" s="6" t="s">
        <v>51</v>
      </c>
      <c r="B35" s="3">
        <v>618</v>
      </c>
      <c r="C35" s="20" t="s">
        <v>137</v>
      </c>
      <c r="D35" s="20" t="s">
        <v>137</v>
      </c>
      <c r="E35" s="20" t="s">
        <v>29</v>
      </c>
      <c r="F35" s="2" t="s">
        <v>116</v>
      </c>
      <c r="G35" s="2" t="s">
        <v>116</v>
      </c>
      <c r="H35" s="2" t="s">
        <v>116</v>
      </c>
      <c r="I35" s="2">
        <v>12</v>
      </c>
      <c r="J35" s="2" t="s">
        <v>116</v>
      </c>
      <c r="K35" s="11">
        <f>SUM(F35:J35)</f>
        <v>12</v>
      </c>
    </row>
    <row r="36" spans="1:11" ht="18">
      <c r="A36" s="6" t="s">
        <v>52</v>
      </c>
      <c r="B36" s="3">
        <v>606</v>
      </c>
      <c r="C36" s="20" t="s">
        <v>142</v>
      </c>
      <c r="D36" s="20" t="s">
        <v>142</v>
      </c>
      <c r="E36" s="20" t="s">
        <v>29</v>
      </c>
      <c r="F36" s="2" t="s">
        <v>116</v>
      </c>
      <c r="G36" s="2" t="s">
        <v>116</v>
      </c>
      <c r="H36" s="2" t="s">
        <v>116</v>
      </c>
      <c r="I36" s="2" t="s">
        <v>116</v>
      </c>
      <c r="J36" s="2">
        <v>12</v>
      </c>
      <c r="K36" s="11">
        <f>SUM(F36:J36)</f>
        <v>12</v>
      </c>
    </row>
    <row r="37" spans="1:11" ht="18">
      <c r="A37" s="6" t="s">
        <v>53</v>
      </c>
      <c r="B37" s="3">
        <v>638</v>
      </c>
      <c r="C37" s="20" t="s">
        <v>13</v>
      </c>
      <c r="D37" s="20" t="s">
        <v>16</v>
      </c>
      <c r="E37" s="20" t="s">
        <v>14</v>
      </c>
      <c r="F37" s="2" t="s">
        <v>116</v>
      </c>
      <c r="G37" s="2">
        <v>12</v>
      </c>
      <c r="H37" s="2" t="s">
        <v>116</v>
      </c>
      <c r="I37" s="2" t="s">
        <v>116</v>
      </c>
      <c r="J37" s="2" t="s">
        <v>116</v>
      </c>
      <c r="K37" s="11">
        <f>SUM(F37:J37)</f>
        <v>12</v>
      </c>
    </row>
    <row r="38" spans="1:11" ht="18">
      <c r="A38" s="6" t="s">
        <v>80</v>
      </c>
      <c r="B38" s="3">
        <v>639</v>
      </c>
      <c r="C38" s="20" t="s">
        <v>21</v>
      </c>
      <c r="D38" s="20" t="s">
        <v>16</v>
      </c>
      <c r="E38" s="20" t="s">
        <v>29</v>
      </c>
      <c r="F38" s="2">
        <v>10</v>
      </c>
      <c r="G38" s="2" t="s">
        <v>116</v>
      </c>
      <c r="H38" s="2" t="s">
        <v>116</v>
      </c>
      <c r="I38" s="2" t="s">
        <v>116</v>
      </c>
      <c r="J38" s="2" t="s">
        <v>116</v>
      </c>
      <c r="K38" s="11">
        <f t="shared" si="1"/>
        <v>10</v>
      </c>
    </row>
    <row r="39" spans="1:11" ht="18">
      <c r="A39" s="6" t="s">
        <v>140</v>
      </c>
      <c r="B39" s="3">
        <v>652</v>
      </c>
      <c r="C39" s="20" t="s">
        <v>25</v>
      </c>
      <c r="D39" s="20" t="s">
        <v>15</v>
      </c>
      <c r="E39" s="20" t="s">
        <v>10</v>
      </c>
      <c r="F39" s="2" t="s">
        <v>116</v>
      </c>
      <c r="G39" s="2">
        <v>8</v>
      </c>
      <c r="H39" s="2" t="s">
        <v>116</v>
      </c>
      <c r="I39" s="2" t="s">
        <v>116</v>
      </c>
      <c r="J39" s="2" t="s">
        <v>116</v>
      </c>
      <c r="K39" s="11">
        <f>SUM(F39:J39)</f>
        <v>8</v>
      </c>
    </row>
    <row r="40" spans="1:11" ht="18">
      <c r="A40" s="6" t="s">
        <v>138</v>
      </c>
      <c r="B40" s="3">
        <v>603</v>
      </c>
      <c r="C40" s="20" t="s">
        <v>144</v>
      </c>
      <c r="D40" s="20" t="s">
        <v>144</v>
      </c>
      <c r="E40" s="20" t="s">
        <v>10</v>
      </c>
      <c r="F40" s="2" t="s">
        <v>116</v>
      </c>
      <c r="G40" s="2" t="s">
        <v>116</v>
      </c>
      <c r="H40" s="2" t="s">
        <v>116</v>
      </c>
      <c r="I40" s="2" t="s">
        <v>116</v>
      </c>
      <c r="J40" s="2">
        <v>8</v>
      </c>
      <c r="K40" s="11">
        <f t="shared" si="1"/>
        <v>8</v>
      </c>
    </row>
    <row r="41" spans="1:11" ht="18">
      <c r="A41" s="6" t="s">
        <v>145</v>
      </c>
      <c r="B41" s="3">
        <v>621</v>
      </c>
      <c r="C41" s="20" t="s">
        <v>26</v>
      </c>
      <c r="D41" s="20" t="s">
        <v>26</v>
      </c>
      <c r="E41" s="20" t="s">
        <v>10</v>
      </c>
      <c r="F41" s="2" t="s">
        <v>116</v>
      </c>
      <c r="G41" s="2">
        <v>6</v>
      </c>
      <c r="H41" s="2" t="s">
        <v>116</v>
      </c>
      <c r="I41" s="2" t="s">
        <v>116</v>
      </c>
      <c r="J41" s="2" t="s">
        <v>116</v>
      </c>
      <c r="K41" s="11">
        <f t="shared" si="1"/>
        <v>6</v>
      </c>
    </row>
    <row r="43" spans="3:11" ht="18">
      <c r="C43" s="19" t="s">
        <v>30</v>
      </c>
      <c r="F43" s="1" t="s">
        <v>206</v>
      </c>
      <c r="G43" s="1" t="s">
        <v>207</v>
      </c>
      <c r="H43" s="1" t="s">
        <v>208</v>
      </c>
      <c r="I43" s="1" t="s">
        <v>209</v>
      </c>
      <c r="J43" s="1" t="s">
        <v>210</v>
      </c>
      <c r="K43" s="10" t="s">
        <v>211</v>
      </c>
    </row>
    <row r="44" spans="1:11" ht="18">
      <c r="A44" s="6" t="s">
        <v>75</v>
      </c>
      <c r="B44" s="3">
        <v>681</v>
      </c>
      <c r="C44" s="20" t="s">
        <v>5</v>
      </c>
      <c r="D44" s="20" t="s">
        <v>5</v>
      </c>
      <c r="E44" s="20" t="s">
        <v>31</v>
      </c>
      <c r="F44" s="2" t="s">
        <v>116</v>
      </c>
      <c r="G44" s="2">
        <v>15</v>
      </c>
      <c r="H44" s="2">
        <v>15</v>
      </c>
      <c r="I44" s="2">
        <v>15</v>
      </c>
      <c r="J44" s="2">
        <v>15</v>
      </c>
      <c r="K44" s="11">
        <f>SUM(F44:J44)</f>
        <v>60</v>
      </c>
    </row>
    <row r="45" spans="1:11" ht="18">
      <c r="A45" s="6" t="s">
        <v>76</v>
      </c>
      <c r="B45" s="3">
        <v>698</v>
      </c>
      <c r="C45" s="20" t="s">
        <v>7</v>
      </c>
      <c r="D45" s="20" t="s">
        <v>15</v>
      </c>
      <c r="E45" s="20" t="s">
        <v>19</v>
      </c>
      <c r="F45" s="2">
        <v>15</v>
      </c>
      <c r="G45" s="2">
        <v>10</v>
      </c>
      <c r="H45" s="2" t="s">
        <v>116</v>
      </c>
      <c r="I45" s="2" t="s">
        <v>116</v>
      </c>
      <c r="J45" s="2" t="s">
        <v>116</v>
      </c>
      <c r="K45" s="11">
        <f>SUM(F45:J45)</f>
        <v>25</v>
      </c>
    </row>
    <row r="46" spans="1:11" ht="18">
      <c r="A46" s="6" t="s">
        <v>77</v>
      </c>
      <c r="B46" s="3">
        <v>607</v>
      </c>
      <c r="C46" s="20" t="s">
        <v>17</v>
      </c>
      <c r="D46" s="20" t="s">
        <v>16</v>
      </c>
      <c r="E46" s="20" t="s">
        <v>19</v>
      </c>
      <c r="F46" s="2">
        <v>12</v>
      </c>
      <c r="G46" s="2" t="s">
        <v>116</v>
      </c>
      <c r="H46" s="2" t="s">
        <v>116</v>
      </c>
      <c r="I46" s="2">
        <v>12</v>
      </c>
      <c r="J46" s="2" t="s">
        <v>116</v>
      </c>
      <c r="K46" s="11">
        <f>SUM(F46:J46)</f>
        <v>24</v>
      </c>
    </row>
    <row r="47" spans="1:11" ht="18">
      <c r="A47" s="6" t="s">
        <v>78</v>
      </c>
      <c r="B47" s="3">
        <v>678</v>
      </c>
      <c r="C47" s="20" t="s">
        <v>11</v>
      </c>
      <c r="D47" s="20" t="s">
        <v>11</v>
      </c>
      <c r="E47" s="20" t="s">
        <v>32</v>
      </c>
      <c r="F47" s="2" t="s">
        <v>116</v>
      </c>
      <c r="G47" s="2">
        <v>12</v>
      </c>
      <c r="H47" s="2" t="s">
        <v>116</v>
      </c>
      <c r="I47" s="2" t="s">
        <v>116</v>
      </c>
      <c r="J47" s="2" t="s">
        <v>116</v>
      </c>
      <c r="K47" s="11">
        <f>SUM(F47:J47)</f>
        <v>12</v>
      </c>
    </row>
    <row r="49" spans="3:11" ht="18">
      <c r="C49" s="19" t="s">
        <v>33</v>
      </c>
      <c r="F49" s="1" t="s">
        <v>206</v>
      </c>
      <c r="G49" s="1" t="s">
        <v>207</v>
      </c>
      <c r="H49" s="1" t="s">
        <v>208</v>
      </c>
      <c r="I49" s="1" t="s">
        <v>209</v>
      </c>
      <c r="J49" s="1" t="s">
        <v>210</v>
      </c>
      <c r="K49" s="10" t="s">
        <v>211</v>
      </c>
    </row>
    <row r="50" spans="1:11" ht="18">
      <c r="A50" s="6">
        <v>1</v>
      </c>
      <c r="B50" s="3">
        <v>120</v>
      </c>
      <c r="C50" s="20" t="s">
        <v>2</v>
      </c>
      <c r="D50" s="20" t="s">
        <v>2</v>
      </c>
      <c r="E50" s="20" t="s">
        <v>4</v>
      </c>
      <c r="F50" s="2">
        <v>15</v>
      </c>
      <c r="G50" s="2">
        <v>15</v>
      </c>
      <c r="H50" s="2">
        <v>15</v>
      </c>
      <c r="I50" s="2">
        <v>15</v>
      </c>
      <c r="J50" s="2">
        <v>15</v>
      </c>
      <c r="K50" s="11">
        <f>SUM(F50:J50)</f>
        <v>75</v>
      </c>
    </row>
    <row r="51" spans="1:11" ht="18">
      <c r="A51" s="6" t="s">
        <v>76</v>
      </c>
      <c r="B51" s="3">
        <v>141</v>
      </c>
      <c r="C51" s="20" t="s">
        <v>146</v>
      </c>
      <c r="D51" s="20" t="s">
        <v>146</v>
      </c>
      <c r="E51" s="20" t="s">
        <v>147</v>
      </c>
      <c r="F51" s="2" t="s">
        <v>116</v>
      </c>
      <c r="G51" s="2" t="s">
        <v>116</v>
      </c>
      <c r="H51" s="2" t="s">
        <v>116</v>
      </c>
      <c r="I51" s="2" t="s">
        <v>116</v>
      </c>
      <c r="J51" s="2">
        <v>12</v>
      </c>
      <c r="K51" s="11">
        <f>SUM(F51:J51)</f>
        <v>12</v>
      </c>
    </row>
    <row r="52" spans="1:11" ht="18">
      <c r="A52" s="6" t="s">
        <v>77</v>
      </c>
      <c r="B52" s="3">
        <v>128</v>
      </c>
      <c r="C52" s="20" t="s">
        <v>22</v>
      </c>
      <c r="D52" s="20" t="s">
        <v>23</v>
      </c>
      <c r="E52" s="20" t="s">
        <v>24</v>
      </c>
      <c r="F52" s="2">
        <v>12</v>
      </c>
      <c r="G52" s="2" t="s">
        <v>116</v>
      </c>
      <c r="H52" s="2" t="s">
        <v>116</v>
      </c>
      <c r="I52" s="2" t="s">
        <v>116</v>
      </c>
      <c r="J52" s="2" t="s">
        <v>116</v>
      </c>
      <c r="K52" s="11">
        <f>SUM(F52:J52)</f>
        <v>12</v>
      </c>
    </row>
    <row r="53" spans="1:11" ht="18">
      <c r="A53" s="6" t="s">
        <v>78</v>
      </c>
      <c r="B53" s="3">
        <v>122</v>
      </c>
      <c r="C53" s="20" t="s">
        <v>148</v>
      </c>
      <c r="D53" s="20" t="s">
        <v>149</v>
      </c>
      <c r="E53" s="20" t="s">
        <v>24</v>
      </c>
      <c r="F53" s="2" t="s">
        <v>116</v>
      </c>
      <c r="G53" s="2" t="s">
        <v>116</v>
      </c>
      <c r="H53" s="2" t="s">
        <v>116</v>
      </c>
      <c r="I53" s="2" t="s">
        <v>116</v>
      </c>
      <c r="J53" s="2">
        <v>10</v>
      </c>
      <c r="K53" s="11">
        <f>SUM(F53:J53)</f>
        <v>10</v>
      </c>
    </row>
    <row r="54" spans="1:11" ht="18">
      <c r="A54" s="6" t="s">
        <v>79</v>
      </c>
      <c r="B54" s="3">
        <v>140</v>
      </c>
      <c r="C54" s="20" t="s">
        <v>150</v>
      </c>
      <c r="D54" s="20" t="s">
        <v>150</v>
      </c>
      <c r="E54" s="20" t="s">
        <v>151</v>
      </c>
      <c r="F54" s="2" t="s">
        <v>116</v>
      </c>
      <c r="G54" s="2" t="s">
        <v>116</v>
      </c>
      <c r="H54" s="2" t="s">
        <v>116</v>
      </c>
      <c r="I54" s="2" t="s">
        <v>116</v>
      </c>
      <c r="J54" s="2">
        <v>8</v>
      </c>
      <c r="K54" s="11">
        <f>SUM(F54:J54)</f>
        <v>8</v>
      </c>
    </row>
    <row r="56" spans="3:11" ht="18">
      <c r="C56" s="19" t="s">
        <v>34</v>
      </c>
      <c r="F56" s="1" t="s">
        <v>206</v>
      </c>
      <c r="G56" s="1" t="s">
        <v>207</v>
      </c>
      <c r="H56" s="1" t="s">
        <v>208</v>
      </c>
      <c r="I56" s="1" t="s">
        <v>209</v>
      </c>
      <c r="J56" s="1" t="s">
        <v>210</v>
      </c>
      <c r="K56" s="10" t="s">
        <v>211</v>
      </c>
    </row>
    <row r="57" spans="1:11" ht="18">
      <c r="A57" s="6">
        <v>1</v>
      </c>
      <c r="B57" s="3">
        <v>744</v>
      </c>
      <c r="C57" s="20" t="s">
        <v>35</v>
      </c>
      <c r="D57" s="20" t="s">
        <v>35</v>
      </c>
      <c r="E57" s="20" t="s">
        <v>36</v>
      </c>
      <c r="F57" s="2">
        <v>5</v>
      </c>
      <c r="G57" s="2">
        <v>15</v>
      </c>
      <c r="H57" s="2">
        <v>15</v>
      </c>
      <c r="I57" s="2">
        <v>8</v>
      </c>
      <c r="J57" s="2">
        <v>5</v>
      </c>
      <c r="K57" s="11">
        <f>SUM(F57:J57)</f>
        <v>48</v>
      </c>
    </row>
    <row r="58" spans="1:11" ht="18">
      <c r="A58" s="6" t="s">
        <v>76</v>
      </c>
      <c r="B58" s="3">
        <v>714</v>
      </c>
      <c r="C58" s="20" t="s">
        <v>44</v>
      </c>
      <c r="D58" s="20" t="s">
        <v>45</v>
      </c>
      <c r="E58" s="20" t="s">
        <v>41</v>
      </c>
      <c r="F58" s="2">
        <v>8</v>
      </c>
      <c r="G58" s="2" t="s">
        <v>116</v>
      </c>
      <c r="H58" s="2">
        <v>10</v>
      </c>
      <c r="I58" s="2">
        <v>15</v>
      </c>
      <c r="J58" s="2">
        <v>4</v>
      </c>
      <c r="K58" s="11">
        <f aca="true" t="shared" si="2" ref="K58:K68">SUM(F58:J58)</f>
        <v>37</v>
      </c>
    </row>
    <row r="59" spans="1:11" ht="18">
      <c r="A59" s="6" t="s">
        <v>77</v>
      </c>
      <c r="B59" s="3">
        <v>777</v>
      </c>
      <c r="C59" s="20" t="s">
        <v>39</v>
      </c>
      <c r="D59" s="20" t="s">
        <v>40</v>
      </c>
      <c r="E59" s="20" t="s">
        <v>41</v>
      </c>
      <c r="F59" s="2">
        <v>12</v>
      </c>
      <c r="G59" s="2" t="s">
        <v>116</v>
      </c>
      <c r="H59" s="2" t="s">
        <v>116</v>
      </c>
      <c r="I59" s="2" t="s">
        <v>116</v>
      </c>
      <c r="J59" s="2">
        <v>15</v>
      </c>
      <c r="K59" s="11">
        <f t="shared" si="2"/>
        <v>27</v>
      </c>
    </row>
    <row r="60" spans="1:11" ht="18">
      <c r="A60" s="6" t="s">
        <v>78</v>
      </c>
      <c r="B60" s="3">
        <v>759</v>
      </c>
      <c r="C60" s="20" t="s">
        <v>127</v>
      </c>
      <c r="D60" s="20" t="s">
        <v>128</v>
      </c>
      <c r="E60" s="20" t="s">
        <v>129</v>
      </c>
      <c r="F60" s="2" t="s">
        <v>116</v>
      </c>
      <c r="G60" s="2" t="s">
        <v>116</v>
      </c>
      <c r="H60" s="2">
        <v>12</v>
      </c>
      <c r="I60" s="2">
        <v>10</v>
      </c>
      <c r="J60" s="2" t="s">
        <v>116</v>
      </c>
      <c r="K60" s="11">
        <f t="shared" si="2"/>
        <v>22</v>
      </c>
    </row>
    <row r="61" spans="1:11" ht="18">
      <c r="A61" s="6" t="s">
        <v>79</v>
      </c>
      <c r="B61" s="3">
        <v>718</v>
      </c>
      <c r="C61" s="20" t="s">
        <v>139</v>
      </c>
      <c r="D61" s="20" t="s">
        <v>45</v>
      </c>
      <c r="E61" s="20" t="s">
        <v>12</v>
      </c>
      <c r="F61" s="2" t="s">
        <v>116</v>
      </c>
      <c r="G61" s="2" t="s">
        <v>116</v>
      </c>
      <c r="H61" s="2" t="s">
        <v>116</v>
      </c>
      <c r="I61" s="2">
        <v>12</v>
      </c>
      <c r="J61" s="2">
        <v>8</v>
      </c>
      <c r="K61" s="11">
        <f t="shared" si="2"/>
        <v>20</v>
      </c>
    </row>
    <row r="62" spans="1:11" ht="18">
      <c r="A62" s="6" t="s">
        <v>99</v>
      </c>
      <c r="B62" s="3">
        <v>799</v>
      </c>
      <c r="C62" s="20" t="s">
        <v>43</v>
      </c>
      <c r="D62" s="20" t="s">
        <v>18</v>
      </c>
      <c r="E62" s="20" t="s">
        <v>41</v>
      </c>
      <c r="F62" s="2">
        <v>10</v>
      </c>
      <c r="G62" s="2" t="s">
        <v>116</v>
      </c>
      <c r="H62" s="2" t="s">
        <v>116</v>
      </c>
      <c r="I62" s="2" t="s">
        <v>116</v>
      </c>
      <c r="J62" s="2">
        <v>6</v>
      </c>
      <c r="K62" s="11">
        <f t="shared" si="2"/>
        <v>16</v>
      </c>
    </row>
    <row r="63" spans="1:11" ht="18">
      <c r="A63" s="6" t="s">
        <v>51</v>
      </c>
      <c r="B63" s="3">
        <v>733</v>
      </c>
      <c r="C63" s="20" t="s">
        <v>37</v>
      </c>
      <c r="D63" s="20" t="s">
        <v>37</v>
      </c>
      <c r="E63" s="20" t="s">
        <v>38</v>
      </c>
      <c r="F63" s="2">
        <v>15</v>
      </c>
      <c r="G63" s="2" t="s">
        <v>116</v>
      </c>
      <c r="H63" s="2" t="s">
        <v>116</v>
      </c>
      <c r="I63" s="2" t="s">
        <v>116</v>
      </c>
      <c r="J63" s="2" t="s">
        <v>116</v>
      </c>
      <c r="K63" s="11">
        <f>SUM(F63:J63)</f>
        <v>15</v>
      </c>
    </row>
    <row r="64" spans="1:11" ht="18">
      <c r="A64" s="6" t="s">
        <v>52</v>
      </c>
      <c r="B64" s="3">
        <v>797</v>
      </c>
      <c r="C64" s="20" t="s">
        <v>48</v>
      </c>
      <c r="D64" s="20" t="s">
        <v>40</v>
      </c>
      <c r="E64" s="20" t="s">
        <v>41</v>
      </c>
      <c r="F64" s="2">
        <v>4</v>
      </c>
      <c r="G64" s="2" t="s">
        <v>116</v>
      </c>
      <c r="H64" s="2" t="s">
        <v>116</v>
      </c>
      <c r="I64" s="2" t="s">
        <v>116</v>
      </c>
      <c r="J64" s="2">
        <v>10</v>
      </c>
      <c r="K64" s="11">
        <f t="shared" si="2"/>
        <v>14</v>
      </c>
    </row>
    <row r="65" spans="1:11" ht="18">
      <c r="A65" s="6" t="s">
        <v>53</v>
      </c>
      <c r="B65" s="3">
        <v>789</v>
      </c>
      <c r="C65" s="20" t="s">
        <v>42</v>
      </c>
      <c r="D65" s="20" t="s">
        <v>16</v>
      </c>
      <c r="E65" s="20" t="s">
        <v>41</v>
      </c>
      <c r="F65" s="2" t="s">
        <v>116</v>
      </c>
      <c r="G65" s="2">
        <v>12</v>
      </c>
      <c r="H65" s="2" t="s">
        <v>116</v>
      </c>
      <c r="I65" s="2" t="s">
        <v>116</v>
      </c>
      <c r="J65" s="2" t="s">
        <v>116</v>
      </c>
      <c r="K65" s="11">
        <f t="shared" si="2"/>
        <v>12</v>
      </c>
    </row>
    <row r="66" spans="1:11" ht="18">
      <c r="A66" s="6" t="s">
        <v>80</v>
      </c>
      <c r="B66" s="3">
        <v>755</v>
      </c>
      <c r="C66" s="20" t="s">
        <v>152</v>
      </c>
      <c r="D66" s="20" t="s">
        <v>153</v>
      </c>
      <c r="E66" s="20" t="s">
        <v>41</v>
      </c>
      <c r="F66" s="2" t="s">
        <v>116</v>
      </c>
      <c r="G66" s="2" t="s">
        <v>116</v>
      </c>
      <c r="H66" s="2" t="s">
        <v>116</v>
      </c>
      <c r="I66" s="2" t="s">
        <v>116</v>
      </c>
      <c r="J66" s="2">
        <v>12</v>
      </c>
      <c r="K66" s="11">
        <f t="shared" si="2"/>
        <v>12</v>
      </c>
    </row>
    <row r="67" spans="1:11" ht="18">
      <c r="A67" s="6" t="s">
        <v>140</v>
      </c>
      <c r="B67" s="3">
        <v>782</v>
      </c>
      <c r="C67" s="20" t="s">
        <v>46</v>
      </c>
      <c r="D67" s="20" t="s">
        <v>47</v>
      </c>
      <c r="E67" s="20" t="s">
        <v>41</v>
      </c>
      <c r="F67" s="2">
        <v>6</v>
      </c>
      <c r="G67" s="2" t="s">
        <v>116</v>
      </c>
      <c r="H67" s="2" t="s">
        <v>116</v>
      </c>
      <c r="I67" s="2" t="s">
        <v>116</v>
      </c>
      <c r="J67" s="2" t="s">
        <v>116</v>
      </c>
      <c r="K67" s="11">
        <f t="shared" si="2"/>
        <v>6</v>
      </c>
    </row>
    <row r="68" spans="1:11" ht="18">
      <c r="A68" s="6" t="s">
        <v>138</v>
      </c>
      <c r="B68" s="3">
        <v>702</v>
      </c>
      <c r="C68" s="20" t="s">
        <v>49</v>
      </c>
      <c r="D68" s="20" t="s">
        <v>47</v>
      </c>
      <c r="E68" s="20" t="s">
        <v>50</v>
      </c>
      <c r="F68" s="2">
        <v>3</v>
      </c>
      <c r="G68" s="2" t="s">
        <v>116</v>
      </c>
      <c r="H68" s="2" t="s">
        <v>116</v>
      </c>
      <c r="I68" s="2" t="s">
        <v>116</v>
      </c>
      <c r="J68" s="2" t="s">
        <v>116</v>
      </c>
      <c r="K68" s="11">
        <f t="shared" si="2"/>
        <v>3</v>
      </c>
    </row>
    <row r="70" spans="3:11" ht="18">
      <c r="C70" s="19" t="s">
        <v>54</v>
      </c>
      <c r="F70" s="1" t="s">
        <v>206</v>
      </c>
      <c r="G70" s="1" t="s">
        <v>207</v>
      </c>
      <c r="H70" s="1" t="s">
        <v>208</v>
      </c>
      <c r="I70" s="1" t="s">
        <v>209</v>
      </c>
      <c r="J70" s="1" t="s">
        <v>210</v>
      </c>
      <c r="K70" s="10" t="s">
        <v>211</v>
      </c>
    </row>
    <row r="71" spans="1:11" ht="18">
      <c r="A71" s="6" t="s">
        <v>75</v>
      </c>
      <c r="B71" s="3">
        <v>414</v>
      </c>
      <c r="C71" s="20" t="s">
        <v>55</v>
      </c>
      <c r="D71" s="20" t="s">
        <v>55</v>
      </c>
      <c r="E71" s="20" t="s">
        <v>56</v>
      </c>
      <c r="F71" s="2">
        <v>15</v>
      </c>
      <c r="G71" s="2">
        <v>15</v>
      </c>
      <c r="H71" s="2">
        <v>15</v>
      </c>
      <c r="I71" s="2">
        <v>12</v>
      </c>
      <c r="J71" s="2">
        <v>5</v>
      </c>
      <c r="K71" s="11">
        <f aca="true" t="shared" si="3" ref="K71:K82">SUM(F71:J71)</f>
        <v>62</v>
      </c>
    </row>
    <row r="72" spans="1:11" ht="18">
      <c r="A72" s="6" t="s">
        <v>76</v>
      </c>
      <c r="B72" s="3">
        <v>494</v>
      </c>
      <c r="C72" s="20" t="s">
        <v>63</v>
      </c>
      <c r="D72" s="20" t="s">
        <v>63</v>
      </c>
      <c r="E72" s="20" t="s">
        <v>64</v>
      </c>
      <c r="F72" s="2">
        <v>10</v>
      </c>
      <c r="G72" s="2" t="s">
        <v>116</v>
      </c>
      <c r="H72" s="2" t="s">
        <v>116</v>
      </c>
      <c r="I72" s="2">
        <v>15</v>
      </c>
      <c r="J72" s="2">
        <v>15</v>
      </c>
      <c r="K72" s="11">
        <f>SUM(F72:J72)</f>
        <v>40</v>
      </c>
    </row>
    <row r="73" spans="1:14" ht="18">
      <c r="A73" s="6" t="s">
        <v>77</v>
      </c>
      <c r="B73" s="3">
        <v>411</v>
      </c>
      <c r="C73" s="20" t="s">
        <v>57</v>
      </c>
      <c r="D73" s="20" t="s">
        <v>16</v>
      </c>
      <c r="E73" s="20" t="s">
        <v>58</v>
      </c>
      <c r="F73" s="2">
        <v>12</v>
      </c>
      <c r="G73" s="2">
        <v>10</v>
      </c>
      <c r="H73" s="2">
        <v>8</v>
      </c>
      <c r="I73" s="2">
        <v>10</v>
      </c>
      <c r="J73" s="2" t="s">
        <v>116</v>
      </c>
      <c r="K73" s="11">
        <f t="shared" si="3"/>
        <v>40</v>
      </c>
      <c r="L73" s="16"/>
      <c r="M73" s="16"/>
      <c r="N73" s="16"/>
    </row>
    <row r="74" spans="1:11" ht="18">
      <c r="A74" s="6" t="s">
        <v>78</v>
      </c>
      <c r="B74" s="3">
        <v>402</v>
      </c>
      <c r="C74" s="20" t="s">
        <v>71</v>
      </c>
      <c r="D74" s="20" t="s">
        <v>71</v>
      </c>
      <c r="E74" s="20" t="s">
        <v>72</v>
      </c>
      <c r="F74" s="2" t="s">
        <v>116</v>
      </c>
      <c r="G74" s="2">
        <v>5</v>
      </c>
      <c r="H74" s="2">
        <v>12</v>
      </c>
      <c r="I74" s="2">
        <v>8</v>
      </c>
      <c r="J74" s="2">
        <v>10</v>
      </c>
      <c r="K74" s="11">
        <f t="shared" si="3"/>
        <v>35</v>
      </c>
    </row>
    <row r="75" spans="1:11" ht="18">
      <c r="A75" s="6" t="s">
        <v>79</v>
      </c>
      <c r="B75" s="3">
        <v>498</v>
      </c>
      <c r="C75" s="20" t="s">
        <v>67</v>
      </c>
      <c r="D75" s="20" t="s">
        <v>67</v>
      </c>
      <c r="E75" s="20" t="s">
        <v>68</v>
      </c>
      <c r="F75" s="2" t="s">
        <v>116</v>
      </c>
      <c r="G75" s="2">
        <v>8</v>
      </c>
      <c r="H75" s="2">
        <v>10</v>
      </c>
      <c r="I75" s="2">
        <v>6</v>
      </c>
      <c r="J75" s="2">
        <v>8</v>
      </c>
      <c r="K75" s="11">
        <f t="shared" si="3"/>
        <v>32</v>
      </c>
    </row>
    <row r="76" spans="1:11" ht="18">
      <c r="A76" s="6" t="s">
        <v>99</v>
      </c>
      <c r="B76" s="3">
        <v>419</v>
      </c>
      <c r="C76" s="20" t="s">
        <v>154</v>
      </c>
      <c r="D76" s="20" t="s">
        <v>154</v>
      </c>
      <c r="E76" s="20" t="s">
        <v>58</v>
      </c>
      <c r="F76" s="2" t="s">
        <v>116</v>
      </c>
      <c r="G76" s="2" t="s">
        <v>116</v>
      </c>
      <c r="H76" s="2" t="s">
        <v>116</v>
      </c>
      <c r="I76" s="2" t="s">
        <v>116</v>
      </c>
      <c r="J76" s="2">
        <v>12</v>
      </c>
      <c r="K76" s="11">
        <f>SUM(F76:J76)</f>
        <v>12</v>
      </c>
    </row>
    <row r="77" spans="1:11" ht="18">
      <c r="A77" s="6" t="s">
        <v>51</v>
      </c>
      <c r="B77" s="3">
        <v>401</v>
      </c>
      <c r="C77" s="20" t="s">
        <v>59</v>
      </c>
      <c r="D77" s="20" t="s">
        <v>60</v>
      </c>
      <c r="E77" s="20" t="s">
        <v>61</v>
      </c>
      <c r="F77" s="2" t="s">
        <v>116</v>
      </c>
      <c r="G77" s="2">
        <v>12</v>
      </c>
      <c r="H77" s="2" t="s">
        <v>116</v>
      </c>
      <c r="I77" s="2" t="s">
        <v>116</v>
      </c>
      <c r="J77" s="2" t="s">
        <v>116</v>
      </c>
      <c r="K77" s="11">
        <f t="shared" si="3"/>
        <v>12</v>
      </c>
    </row>
    <row r="78" spans="1:11" ht="18">
      <c r="A78" s="6" t="s">
        <v>52</v>
      </c>
      <c r="B78" s="3">
        <v>497</v>
      </c>
      <c r="C78" s="20" t="s">
        <v>62</v>
      </c>
      <c r="D78" s="20" t="s">
        <v>62</v>
      </c>
      <c r="E78" s="20" t="s">
        <v>56</v>
      </c>
      <c r="F78" s="2">
        <v>5</v>
      </c>
      <c r="G78" s="2">
        <v>6</v>
      </c>
      <c r="H78" s="2" t="s">
        <v>116</v>
      </c>
      <c r="I78" s="2" t="s">
        <v>116</v>
      </c>
      <c r="J78" s="2" t="s">
        <v>116</v>
      </c>
      <c r="K78" s="11">
        <f t="shared" si="3"/>
        <v>11</v>
      </c>
    </row>
    <row r="79" spans="1:11" ht="18">
      <c r="A79" s="6" t="s">
        <v>53</v>
      </c>
      <c r="B79" s="3">
        <v>404</v>
      </c>
      <c r="C79" s="20" t="s">
        <v>65</v>
      </c>
      <c r="D79" s="20" t="s">
        <v>65</v>
      </c>
      <c r="E79" s="20" t="s">
        <v>66</v>
      </c>
      <c r="F79" s="2">
        <v>8</v>
      </c>
      <c r="G79" s="2" t="s">
        <v>116</v>
      </c>
      <c r="H79" s="2" t="s">
        <v>116</v>
      </c>
      <c r="I79" s="2" t="s">
        <v>116</v>
      </c>
      <c r="J79" s="2" t="s">
        <v>116</v>
      </c>
      <c r="K79" s="11">
        <f t="shared" si="3"/>
        <v>8</v>
      </c>
    </row>
    <row r="80" spans="1:11" ht="18">
      <c r="A80" s="6" t="s">
        <v>80</v>
      </c>
      <c r="B80" s="3">
        <v>468</v>
      </c>
      <c r="C80" s="20" t="s">
        <v>73</v>
      </c>
      <c r="D80" s="20" t="s">
        <v>73</v>
      </c>
      <c r="E80" s="20" t="s">
        <v>74</v>
      </c>
      <c r="F80" s="2">
        <v>4</v>
      </c>
      <c r="G80" s="2" t="s">
        <v>116</v>
      </c>
      <c r="H80" s="2" t="s">
        <v>116</v>
      </c>
      <c r="I80" s="2" t="s">
        <v>116</v>
      </c>
      <c r="J80" s="2">
        <v>4</v>
      </c>
      <c r="K80" s="11">
        <f>SUM(F80:J80)</f>
        <v>8</v>
      </c>
    </row>
    <row r="81" spans="1:11" ht="18">
      <c r="A81" s="6" t="s">
        <v>140</v>
      </c>
      <c r="B81" s="3">
        <v>427</v>
      </c>
      <c r="C81" s="20" t="s">
        <v>155</v>
      </c>
      <c r="D81" s="20" t="s">
        <v>155</v>
      </c>
      <c r="E81" s="20" t="s">
        <v>156</v>
      </c>
      <c r="F81" s="2" t="s">
        <v>116</v>
      </c>
      <c r="G81" s="2" t="s">
        <v>116</v>
      </c>
      <c r="H81" s="2" t="s">
        <v>116</v>
      </c>
      <c r="I81" s="2" t="s">
        <v>116</v>
      </c>
      <c r="J81" s="2">
        <v>6</v>
      </c>
      <c r="K81" s="11">
        <f>SUM(F81:J81)</f>
        <v>6</v>
      </c>
    </row>
    <row r="82" spans="1:11" ht="18">
      <c r="A82" s="6" t="s">
        <v>138</v>
      </c>
      <c r="B82" s="3">
        <v>409</v>
      </c>
      <c r="C82" s="20" t="s">
        <v>69</v>
      </c>
      <c r="D82" s="20" t="s">
        <v>69</v>
      </c>
      <c r="E82" s="20" t="s">
        <v>70</v>
      </c>
      <c r="F82" s="2">
        <v>6</v>
      </c>
      <c r="G82" s="2" t="s">
        <v>116</v>
      </c>
      <c r="H82" s="2" t="s">
        <v>116</v>
      </c>
      <c r="I82" s="2" t="s">
        <v>116</v>
      </c>
      <c r="J82" s="2" t="s">
        <v>116</v>
      </c>
      <c r="K82" s="11">
        <f t="shared" si="3"/>
        <v>6</v>
      </c>
    </row>
    <row r="84" spans="3:11" ht="18">
      <c r="C84" s="19" t="s">
        <v>81</v>
      </c>
      <c r="F84" s="1" t="s">
        <v>206</v>
      </c>
      <c r="G84" s="1" t="s">
        <v>207</v>
      </c>
      <c r="H84" s="1" t="s">
        <v>208</v>
      </c>
      <c r="I84" s="1" t="s">
        <v>209</v>
      </c>
      <c r="J84" s="1" t="s">
        <v>210</v>
      </c>
      <c r="K84" s="10" t="s">
        <v>211</v>
      </c>
    </row>
    <row r="85" spans="1:11" ht="18">
      <c r="A85" s="6" t="s">
        <v>75</v>
      </c>
      <c r="B85" s="3">
        <v>3</v>
      </c>
      <c r="C85" s="20" t="s">
        <v>82</v>
      </c>
      <c r="D85" s="20" t="s">
        <v>83</v>
      </c>
      <c r="E85" s="20" t="s">
        <v>84</v>
      </c>
      <c r="F85" s="2">
        <v>15</v>
      </c>
      <c r="G85" s="2">
        <v>15</v>
      </c>
      <c r="H85" s="2">
        <v>15</v>
      </c>
      <c r="I85" s="2">
        <v>12</v>
      </c>
      <c r="J85" s="2">
        <v>1</v>
      </c>
      <c r="K85" s="11">
        <f>SUM(F85:J85)</f>
        <v>58</v>
      </c>
    </row>
    <row r="86" spans="1:11" ht="18">
      <c r="A86" s="6" t="s">
        <v>76</v>
      </c>
      <c r="B86" s="3">
        <v>4</v>
      </c>
      <c r="C86" s="20" t="s">
        <v>87</v>
      </c>
      <c r="D86" s="20" t="s">
        <v>87</v>
      </c>
      <c r="E86" s="20" t="s">
        <v>84</v>
      </c>
      <c r="F86" s="2">
        <v>10</v>
      </c>
      <c r="G86" s="2">
        <v>10</v>
      </c>
      <c r="H86" s="2">
        <v>12</v>
      </c>
      <c r="I86" s="2">
        <v>8</v>
      </c>
      <c r="J86" s="2">
        <v>1</v>
      </c>
      <c r="K86" s="11">
        <f aca="true" t="shared" si="4" ref="K86:K102">SUM(F86:J86)</f>
        <v>41</v>
      </c>
    </row>
    <row r="87" spans="1:11" ht="18">
      <c r="A87" s="6" t="s">
        <v>77</v>
      </c>
      <c r="B87" s="3">
        <v>29</v>
      </c>
      <c r="C87" s="20" t="s">
        <v>85</v>
      </c>
      <c r="D87" s="20" t="s">
        <v>86</v>
      </c>
      <c r="E87" s="20" t="s">
        <v>84</v>
      </c>
      <c r="F87" s="2">
        <v>12</v>
      </c>
      <c r="G87" s="2">
        <v>12</v>
      </c>
      <c r="H87" s="2" t="s">
        <v>116</v>
      </c>
      <c r="I87" s="2">
        <v>15</v>
      </c>
      <c r="J87" s="2" t="s">
        <v>116</v>
      </c>
      <c r="K87" s="11">
        <f t="shared" si="4"/>
        <v>39</v>
      </c>
    </row>
    <row r="88" spans="1:11" ht="18">
      <c r="A88" s="6" t="s">
        <v>78</v>
      </c>
      <c r="B88" s="3">
        <v>34</v>
      </c>
      <c r="C88" s="20" t="s">
        <v>88</v>
      </c>
      <c r="D88" s="20" t="s">
        <v>89</v>
      </c>
      <c r="E88" s="20" t="s">
        <v>90</v>
      </c>
      <c r="F88" s="2">
        <v>8</v>
      </c>
      <c r="G88" s="2">
        <v>6</v>
      </c>
      <c r="H88" s="2">
        <v>8</v>
      </c>
      <c r="I88" s="2">
        <v>6</v>
      </c>
      <c r="J88" s="2" t="s">
        <v>116</v>
      </c>
      <c r="K88" s="11">
        <f t="shared" si="4"/>
        <v>28</v>
      </c>
    </row>
    <row r="89" spans="1:11" ht="18">
      <c r="A89" s="6" t="s">
        <v>79</v>
      </c>
      <c r="B89" s="3">
        <v>32</v>
      </c>
      <c r="C89" s="20" t="s">
        <v>22</v>
      </c>
      <c r="D89" s="20" t="s">
        <v>157</v>
      </c>
      <c r="E89" s="20" t="s">
        <v>158</v>
      </c>
      <c r="F89" s="2" t="s">
        <v>116</v>
      </c>
      <c r="G89" s="2" t="s">
        <v>116</v>
      </c>
      <c r="H89" s="2" t="s">
        <v>116</v>
      </c>
      <c r="I89" s="2" t="s">
        <v>116</v>
      </c>
      <c r="J89" s="2">
        <v>15</v>
      </c>
      <c r="K89" s="11">
        <f t="shared" si="4"/>
        <v>15</v>
      </c>
    </row>
    <row r="90" spans="1:11" ht="18">
      <c r="A90" s="6" t="s">
        <v>99</v>
      </c>
      <c r="B90" s="3">
        <v>46</v>
      </c>
      <c r="C90" s="20" t="s">
        <v>141</v>
      </c>
      <c r="D90" s="20" t="s">
        <v>141</v>
      </c>
      <c r="E90" s="20" t="s">
        <v>10</v>
      </c>
      <c r="F90" s="2" t="s">
        <v>116</v>
      </c>
      <c r="G90" s="2" t="s">
        <v>116</v>
      </c>
      <c r="H90" s="2" t="s">
        <v>116</v>
      </c>
      <c r="I90" s="2">
        <v>10</v>
      </c>
      <c r="J90" s="2">
        <v>3</v>
      </c>
      <c r="K90" s="11">
        <f t="shared" si="4"/>
        <v>13</v>
      </c>
    </row>
    <row r="91" spans="1:11" ht="18">
      <c r="A91" s="6" t="s">
        <v>51</v>
      </c>
      <c r="B91" s="3">
        <v>25</v>
      </c>
      <c r="C91" s="20" t="s">
        <v>159</v>
      </c>
      <c r="D91" s="20" t="s">
        <v>160</v>
      </c>
      <c r="E91" s="20" t="s">
        <v>161</v>
      </c>
      <c r="F91" s="2" t="s">
        <v>116</v>
      </c>
      <c r="G91" s="2" t="s">
        <v>116</v>
      </c>
      <c r="H91" s="2" t="s">
        <v>116</v>
      </c>
      <c r="I91" s="2" t="s">
        <v>116</v>
      </c>
      <c r="J91" s="2">
        <v>12</v>
      </c>
      <c r="K91" s="11">
        <f t="shared" si="4"/>
        <v>12</v>
      </c>
    </row>
    <row r="92" spans="1:11" ht="18">
      <c r="A92" s="6" t="s">
        <v>52</v>
      </c>
      <c r="B92" s="3">
        <v>18</v>
      </c>
      <c r="C92" s="20" t="s">
        <v>91</v>
      </c>
      <c r="D92" s="20" t="s">
        <v>91</v>
      </c>
      <c r="E92" s="20" t="s">
        <v>10</v>
      </c>
      <c r="F92" s="2">
        <v>6</v>
      </c>
      <c r="G92" s="2">
        <v>5</v>
      </c>
      <c r="H92" s="2" t="s">
        <v>116</v>
      </c>
      <c r="I92" s="2" t="s">
        <v>116</v>
      </c>
      <c r="J92" s="2" t="s">
        <v>116</v>
      </c>
      <c r="K92" s="11">
        <f t="shared" si="4"/>
        <v>11</v>
      </c>
    </row>
    <row r="93" spans="1:11" ht="18">
      <c r="A93" s="6" t="s">
        <v>53</v>
      </c>
      <c r="B93" s="3">
        <v>44</v>
      </c>
      <c r="C93" s="20" t="s">
        <v>130</v>
      </c>
      <c r="D93" s="20" t="s">
        <v>131</v>
      </c>
      <c r="E93" s="20" t="s">
        <v>8</v>
      </c>
      <c r="F93" s="2" t="s">
        <v>116</v>
      </c>
      <c r="G93" s="2" t="s">
        <v>116</v>
      </c>
      <c r="H93" s="2">
        <v>10</v>
      </c>
      <c r="I93" s="2" t="s">
        <v>116</v>
      </c>
      <c r="J93" s="2" t="s">
        <v>116</v>
      </c>
      <c r="K93" s="11">
        <f t="shared" si="4"/>
        <v>10</v>
      </c>
    </row>
    <row r="94" spans="1:11" ht="18">
      <c r="A94" s="6" t="s">
        <v>80</v>
      </c>
      <c r="B94" s="3">
        <v>30</v>
      </c>
      <c r="C94" s="20" t="str">
        <f>VLOOKUP(B94,'[3]Startovní listina'!$B$7:$E$29,2)</f>
        <v>Čermák Jiří</v>
      </c>
      <c r="D94" s="20" t="str">
        <f>VLOOKUP(B94,'[3]Startovní listina'!$B$7:$E$29,3)</f>
        <v>Čermák Jiří</v>
      </c>
      <c r="E94" s="20" t="str">
        <f>VLOOKUP(B94,'[3]Startovní listina'!$B$7:$E$29,4)</f>
        <v>Honda Civic</v>
      </c>
      <c r="F94" s="2" t="s">
        <v>116</v>
      </c>
      <c r="G94" s="2" t="s">
        <v>116</v>
      </c>
      <c r="H94" s="2" t="s">
        <v>116</v>
      </c>
      <c r="I94" s="2" t="s">
        <v>116</v>
      </c>
      <c r="J94" s="2">
        <v>10</v>
      </c>
      <c r="K94" s="11">
        <f>SUM(F94:J94)</f>
        <v>10</v>
      </c>
    </row>
    <row r="95" spans="1:11" ht="18">
      <c r="A95" s="6" t="s">
        <v>140</v>
      </c>
      <c r="B95" s="3">
        <v>257</v>
      </c>
      <c r="C95" s="20" t="s">
        <v>162</v>
      </c>
      <c r="D95" s="20" t="s">
        <v>162</v>
      </c>
      <c r="E95" s="20" t="s">
        <v>163</v>
      </c>
      <c r="F95" s="2" t="s">
        <v>116</v>
      </c>
      <c r="G95" s="2" t="s">
        <v>116</v>
      </c>
      <c r="H95" s="2" t="s">
        <v>116</v>
      </c>
      <c r="I95" s="2" t="s">
        <v>116</v>
      </c>
      <c r="J95" s="2">
        <v>8</v>
      </c>
      <c r="K95" s="11">
        <f>SUM(F95:J95)</f>
        <v>8</v>
      </c>
    </row>
    <row r="96" spans="1:11" ht="18">
      <c r="A96" s="6" t="s">
        <v>138</v>
      </c>
      <c r="B96" s="3">
        <v>40</v>
      </c>
      <c r="C96" s="20" t="s">
        <v>92</v>
      </c>
      <c r="D96" s="20" t="s">
        <v>60</v>
      </c>
      <c r="E96" s="20" t="s">
        <v>93</v>
      </c>
      <c r="F96" s="2" t="s">
        <v>116</v>
      </c>
      <c r="G96" s="2">
        <v>8</v>
      </c>
      <c r="H96" s="2" t="s">
        <v>116</v>
      </c>
      <c r="I96" s="2" t="s">
        <v>116</v>
      </c>
      <c r="J96" s="2" t="s">
        <v>116</v>
      </c>
      <c r="K96" s="11">
        <f t="shared" si="4"/>
        <v>8</v>
      </c>
    </row>
    <row r="97" spans="1:11" ht="18">
      <c r="A97" s="6" t="s">
        <v>145</v>
      </c>
      <c r="B97" s="3">
        <v>24</v>
      </c>
      <c r="C97" s="20" t="s">
        <v>164</v>
      </c>
      <c r="D97" s="20" t="s">
        <v>165</v>
      </c>
      <c r="E97" s="20" t="s">
        <v>84</v>
      </c>
      <c r="F97" s="2" t="s">
        <v>116</v>
      </c>
      <c r="G97" s="2" t="s">
        <v>116</v>
      </c>
      <c r="H97" s="2" t="s">
        <v>116</v>
      </c>
      <c r="I97" s="2" t="s">
        <v>116</v>
      </c>
      <c r="J97" s="2">
        <v>6</v>
      </c>
      <c r="K97" s="11">
        <f t="shared" si="4"/>
        <v>6</v>
      </c>
    </row>
    <row r="98" spans="1:11" ht="18">
      <c r="A98" s="6" t="s">
        <v>174</v>
      </c>
      <c r="B98" s="3">
        <v>27</v>
      </c>
      <c r="C98" s="20" t="s">
        <v>94</v>
      </c>
      <c r="D98" s="20" t="s">
        <v>94</v>
      </c>
      <c r="E98" s="20" t="s">
        <v>95</v>
      </c>
      <c r="F98" s="2">
        <v>5</v>
      </c>
      <c r="G98" s="2" t="s">
        <v>116</v>
      </c>
      <c r="H98" s="2" t="s">
        <v>116</v>
      </c>
      <c r="I98" s="2" t="s">
        <v>116</v>
      </c>
      <c r="J98" s="2" t="s">
        <v>116</v>
      </c>
      <c r="K98" s="11">
        <f t="shared" si="4"/>
        <v>5</v>
      </c>
    </row>
    <row r="99" spans="1:11" ht="18">
      <c r="A99" s="6" t="s">
        <v>214</v>
      </c>
      <c r="B99" s="3">
        <v>21</v>
      </c>
      <c r="C99" s="20" t="s">
        <v>166</v>
      </c>
      <c r="D99" s="20" t="s">
        <v>167</v>
      </c>
      <c r="E99" s="20" t="s">
        <v>3</v>
      </c>
      <c r="F99" s="2" t="s">
        <v>116</v>
      </c>
      <c r="G99" s="2" t="s">
        <v>116</v>
      </c>
      <c r="H99" s="2" t="s">
        <v>116</v>
      </c>
      <c r="I99" s="2" t="s">
        <v>116</v>
      </c>
      <c r="J99" s="2">
        <v>5</v>
      </c>
      <c r="K99" s="11">
        <f t="shared" si="4"/>
        <v>5</v>
      </c>
    </row>
    <row r="100" spans="1:11" ht="18">
      <c r="A100" s="6" t="s">
        <v>215</v>
      </c>
      <c r="B100" s="3">
        <v>8</v>
      </c>
      <c r="C100" s="20" t="s">
        <v>96</v>
      </c>
      <c r="D100" s="20" t="s">
        <v>96</v>
      </c>
      <c r="E100" s="20" t="s">
        <v>10</v>
      </c>
      <c r="F100" s="2">
        <v>4</v>
      </c>
      <c r="G100" s="2" t="s">
        <v>116</v>
      </c>
      <c r="H100" s="2" t="s">
        <v>116</v>
      </c>
      <c r="I100" s="2" t="s">
        <v>116</v>
      </c>
      <c r="J100" s="2" t="s">
        <v>116</v>
      </c>
      <c r="K100" s="11">
        <f t="shared" si="4"/>
        <v>4</v>
      </c>
    </row>
    <row r="101" spans="1:11" ht="18">
      <c r="A101" s="6" t="s">
        <v>216</v>
      </c>
      <c r="B101" s="3">
        <v>37</v>
      </c>
      <c r="C101" s="20" t="s">
        <v>168</v>
      </c>
      <c r="D101" s="20" t="s">
        <v>168</v>
      </c>
      <c r="E101" s="20" t="s">
        <v>158</v>
      </c>
      <c r="F101" s="2" t="s">
        <v>116</v>
      </c>
      <c r="G101" s="2" t="s">
        <v>116</v>
      </c>
      <c r="H101" s="2" t="s">
        <v>116</v>
      </c>
      <c r="I101" s="2" t="s">
        <v>116</v>
      </c>
      <c r="J101" s="2">
        <v>4</v>
      </c>
      <c r="K101" s="11">
        <f>SUM(F101:J101)</f>
        <v>4</v>
      </c>
    </row>
    <row r="102" spans="1:11" ht="18">
      <c r="A102" s="6" t="s">
        <v>217</v>
      </c>
      <c r="B102" s="3">
        <v>14</v>
      </c>
      <c r="C102" s="20" t="s">
        <v>97</v>
      </c>
      <c r="D102" s="20" t="s">
        <v>98</v>
      </c>
      <c r="E102" s="20" t="s">
        <v>10</v>
      </c>
      <c r="F102" s="2" t="s">
        <v>116</v>
      </c>
      <c r="G102" s="2">
        <v>4</v>
      </c>
      <c r="H102" s="2" t="s">
        <v>116</v>
      </c>
      <c r="I102" s="2" t="s">
        <v>116</v>
      </c>
      <c r="J102" s="2" t="s">
        <v>116</v>
      </c>
      <c r="K102" s="11">
        <f t="shared" si="4"/>
        <v>4</v>
      </c>
    </row>
    <row r="104" spans="3:11" ht="18">
      <c r="C104" s="19" t="s">
        <v>100</v>
      </c>
      <c r="F104" s="1" t="s">
        <v>206</v>
      </c>
      <c r="G104" s="1" t="s">
        <v>207</v>
      </c>
      <c r="H104" s="1" t="s">
        <v>208</v>
      </c>
      <c r="I104" s="1" t="s">
        <v>209</v>
      </c>
      <c r="J104" s="1" t="s">
        <v>210</v>
      </c>
      <c r="K104" s="10" t="s">
        <v>211</v>
      </c>
    </row>
    <row r="105" spans="1:11" ht="18">
      <c r="A105" s="6" t="s">
        <v>75</v>
      </c>
      <c r="B105" s="3">
        <v>52</v>
      </c>
      <c r="C105" s="20" t="s">
        <v>59</v>
      </c>
      <c r="D105" s="20" t="s">
        <v>60</v>
      </c>
      <c r="E105" s="20" t="s">
        <v>29</v>
      </c>
      <c r="F105" s="2">
        <v>12</v>
      </c>
      <c r="G105" s="2" t="s">
        <v>116</v>
      </c>
      <c r="H105" s="2">
        <v>15</v>
      </c>
      <c r="I105" s="2">
        <v>12</v>
      </c>
      <c r="J105" s="2">
        <v>12</v>
      </c>
      <c r="K105" s="11">
        <f>SUM(F105:J105)</f>
        <v>51</v>
      </c>
    </row>
    <row r="106" spans="1:11" ht="18">
      <c r="A106" s="6" t="s">
        <v>76</v>
      </c>
      <c r="B106" s="3">
        <v>57</v>
      </c>
      <c r="C106" s="20" t="s">
        <v>106</v>
      </c>
      <c r="D106" s="20" t="s">
        <v>106</v>
      </c>
      <c r="E106" s="20" t="s">
        <v>107</v>
      </c>
      <c r="F106" s="2" t="s">
        <v>116</v>
      </c>
      <c r="G106" s="2">
        <v>15</v>
      </c>
      <c r="H106" s="2" t="s">
        <v>116</v>
      </c>
      <c r="I106" s="2">
        <v>15</v>
      </c>
      <c r="J106" s="2">
        <v>10</v>
      </c>
      <c r="K106" s="11">
        <f>SUM(F106:J106)</f>
        <v>40</v>
      </c>
    </row>
    <row r="107" spans="1:11" ht="18">
      <c r="A107" s="6" t="s">
        <v>77</v>
      </c>
      <c r="B107" s="3">
        <v>66</v>
      </c>
      <c r="C107" s="20" t="s">
        <v>101</v>
      </c>
      <c r="D107" s="20" t="s">
        <v>102</v>
      </c>
      <c r="E107" s="20" t="s">
        <v>103</v>
      </c>
      <c r="F107" s="2">
        <v>8</v>
      </c>
      <c r="G107" s="2">
        <v>12</v>
      </c>
      <c r="H107" s="2" t="s">
        <v>116</v>
      </c>
      <c r="I107" s="2">
        <v>10</v>
      </c>
      <c r="J107" s="2">
        <v>4</v>
      </c>
      <c r="K107" s="11">
        <f aca="true" t="shared" si="5" ref="K107:K119">SUM(F107:J107)</f>
        <v>34</v>
      </c>
    </row>
    <row r="108" spans="1:11" ht="18">
      <c r="A108" s="6" t="s">
        <v>78</v>
      </c>
      <c r="B108" s="3">
        <v>99</v>
      </c>
      <c r="C108" s="20" t="s">
        <v>104</v>
      </c>
      <c r="D108" s="20" t="s">
        <v>104</v>
      </c>
      <c r="E108" s="20" t="s">
        <v>105</v>
      </c>
      <c r="F108" s="2">
        <v>15</v>
      </c>
      <c r="G108" s="2" t="s">
        <v>116</v>
      </c>
      <c r="H108" s="2" t="s">
        <v>116</v>
      </c>
      <c r="I108" s="2" t="s">
        <v>116</v>
      </c>
      <c r="J108" s="2">
        <v>15</v>
      </c>
      <c r="K108" s="11">
        <f t="shared" si="5"/>
        <v>30</v>
      </c>
    </row>
    <row r="109" spans="1:11" ht="18">
      <c r="A109" s="6" t="s">
        <v>79</v>
      </c>
      <c r="B109" s="3">
        <v>83</v>
      </c>
      <c r="C109" s="20" t="s">
        <v>112</v>
      </c>
      <c r="D109" s="20" t="s">
        <v>112</v>
      </c>
      <c r="E109" s="20" t="s">
        <v>113</v>
      </c>
      <c r="F109" s="2" t="s">
        <v>116</v>
      </c>
      <c r="G109" s="2">
        <v>8</v>
      </c>
      <c r="H109" s="2" t="s">
        <v>116</v>
      </c>
      <c r="I109" s="2" t="s">
        <v>116</v>
      </c>
      <c r="J109" s="2">
        <v>6</v>
      </c>
      <c r="K109" s="11">
        <f t="shared" si="5"/>
        <v>14</v>
      </c>
    </row>
    <row r="110" spans="1:11" ht="18">
      <c r="A110" s="6" t="s">
        <v>99</v>
      </c>
      <c r="B110" s="3">
        <v>74</v>
      </c>
      <c r="C110" s="20" t="s">
        <v>132</v>
      </c>
      <c r="D110" s="20" t="s">
        <v>132</v>
      </c>
      <c r="E110" s="20" t="s">
        <v>133</v>
      </c>
      <c r="F110" s="2" t="s">
        <v>116</v>
      </c>
      <c r="G110" s="2" t="s">
        <v>116</v>
      </c>
      <c r="H110" s="2">
        <v>12</v>
      </c>
      <c r="I110" s="2" t="s">
        <v>116</v>
      </c>
      <c r="J110" s="2" t="s">
        <v>116</v>
      </c>
      <c r="K110" s="11">
        <f t="shared" si="5"/>
        <v>12</v>
      </c>
    </row>
    <row r="111" spans="1:11" ht="18">
      <c r="A111" s="6" t="s">
        <v>51</v>
      </c>
      <c r="B111" s="3">
        <v>93</v>
      </c>
      <c r="C111" s="20" t="s">
        <v>108</v>
      </c>
      <c r="D111" s="20" t="s">
        <v>16</v>
      </c>
      <c r="E111" s="20" t="s">
        <v>109</v>
      </c>
      <c r="F111" s="2">
        <v>10</v>
      </c>
      <c r="G111" s="2" t="s">
        <v>116</v>
      </c>
      <c r="H111" s="2" t="s">
        <v>116</v>
      </c>
      <c r="I111" s="2" t="s">
        <v>116</v>
      </c>
      <c r="J111" s="2" t="s">
        <v>116</v>
      </c>
      <c r="K111" s="11">
        <f t="shared" si="5"/>
        <v>10</v>
      </c>
    </row>
    <row r="112" spans="1:13" ht="18">
      <c r="A112" s="6" t="s">
        <v>52</v>
      </c>
      <c r="B112" s="3">
        <v>72</v>
      </c>
      <c r="C112" s="20" t="s">
        <v>110</v>
      </c>
      <c r="D112" s="20" t="s">
        <v>110</v>
      </c>
      <c r="E112" s="20" t="s">
        <v>111</v>
      </c>
      <c r="F112" s="2" t="s">
        <v>116</v>
      </c>
      <c r="G112" s="2">
        <v>10</v>
      </c>
      <c r="H112" s="2" t="s">
        <v>116</v>
      </c>
      <c r="I112" s="2" t="s">
        <v>116</v>
      </c>
      <c r="J112" s="2" t="s">
        <v>116</v>
      </c>
      <c r="K112" s="11">
        <f t="shared" si="5"/>
        <v>10</v>
      </c>
      <c r="M112" s="17"/>
    </row>
    <row r="113" spans="1:13" ht="18">
      <c r="A113" s="6" t="s">
        <v>53</v>
      </c>
      <c r="B113" s="3">
        <v>461</v>
      </c>
      <c r="C113" s="20" t="s">
        <v>169</v>
      </c>
      <c r="D113" s="20" t="s">
        <v>169</v>
      </c>
      <c r="E113" s="20" t="s">
        <v>29</v>
      </c>
      <c r="F113" s="2" t="s">
        <v>116</v>
      </c>
      <c r="G113" s="2" t="s">
        <v>116</v>
      </c>
      <c r="H113" s="2" t="s">
        <v>116</v>
      </c>
      <c r="I113" s="2" t="s">
        <v>116</v>
      </c>
      <c r="J113" s="2">
        <v>8</v>
      </c>
      <c r="K113" s="11">
        <f>SUM(F113:J113)</f>
        <v>8</v>
      </c>
      <c r="M113" s="16"/>
    </row>
    <row r="114" spans="1:11" ht="18">
      <c r="A114" s="6" t="s">
        <v>80</v>
      </c>
      <c r="B114" s="3">
        <v>60</v>
      </c>
      <c r="C114" s="20" t="s">
        <v>17</v>
      </c>
      <c r="D114" s="20" t="s">
        <v>16</v>
      </c>
      <c r="E114" s="20" t="s">
        <v>8</v>
      </c>
      <c r="F114" s="2" t="s">
        <v>116</v>
      </c>
      <c r="G114" s="2" t="s">
        <v>116</v>
      </c>
      <c r="H114" s="2" t="s">
        <v>116</v>
      </c>
      <c r="I114" s="2">
        <v>8</v>
      </c>
      <c r="J114" s="2" t="s">
        <v>116</v>
      </c>
      <c r="K114" s="11">
        <f t="shared" si="5"/>
        <v>8</v>
      </c>
    </row>
    <row r="115" spans="1:11" ht="18">
      <c r="A115" s="6" t="s">
        <v>140</v>
      </c>
      <c r="B115" s="3">
        <v>98</v>
      </c>
      <c r="C115" s="20" t="s">
        <v>114</v>
      </c>
      <c r="D115" s="20" t="s">
        <v>114</v>
      </c>
      <c r="E115" s="20" t="s">
        <v>68</v>
      </c>
      <c r="F115" s="2">
        <v>6</v>
      </c>
      <c r="G115" s="2" t="s">
        <v>116</v>
      </c>
      <c r="H115" s="2" t="s">
        <v>116</v>
      </c>
      <c r="I115" s="2" t="s">
        <v>116</v>
      </c>
      <c r="J115" s="2" t="s">
        <v>116</v>
      </c>
      <c r="K115" s="11">
        <f t="shared" si="5"/>
        <v>6</v>
      </c>
    </row>
    <row r="116" spans="1:11" ht="18">
      <c r="A116" s="6" t="s">
        <v>138</v>
      </c>
      <c r="B116" s="3">
        <v>426</v>
      </c>
      <c r="C116" s="20" t="s">
        <v>170</v>
      </c>
      <c r="D116" s="20" t="s">
        <v>170</v>
      </c>
      <c r="E116" s="20" t="s">
        <v>171</v>
      </c>
      <c r="F116" s="2" t="s">
        <v>116</v>
      </c>
      <c r="G116" s="2" t="s">
        <v>116</v>
      </c>
      <c r="H116" s="2" t="s">
        <v>116</v>
      </c>
      <c r="I116" s="2" t="s">
        <v>116</v>
      </c>
      <c r="J116" s="2">
        <v>5</v>
      </c>
      <c r="K116" s="11">
        <f t="shared" si="5"/>
        <v>5</v>
      </c>
    </row>
    <row r="117" spans="1:11" ht="18">
      <c r="A117" s="6" t="s">
        <v>145</v>
      </c>
      <c r="B117" s="3">
        <v>71</v>
      </c>
      <c r="C117" s="20" t="s">
        <v>212</v>
      </c>
      <c r="D117" s="20" t="s">
        <v>212</v>
      </c>
      <c r="E117" s="20" t="s">
        <v>213</v>
      </c>
      <c r="F117" s="2" t="s">
        <v>116</v>
      </c>
      <c r="G117" s="2" t="s">
        <v>116</v>
      </c>
      <c r="H117" s="2" t="s">
        <v>116</v>
      </c>
      <c r="I117" s="2" t="s">
        <v>116</v>
      </c>
      <c r="J117" s="2">
        <v>3</v>
      </c>
      <c r="K117" s="11">
        <f>SUM(F117:J117)</f>
        <v>3</v>
      </c>
    </row>
    <row r="118" spans="1:11" ht="18">
      <c r="A118" s="6" t="s">
        <v>145</v>
      </c>
      <c r="B118" s="3">
        <v>487</v>
      </c>
      <c r="C118" s="20" t="s">
        <v>172</v>
      </c>
      <c r="D118" s="20" t="s">
        <v>172</v>
      </c>
      <c r="E118" s="20" t="s">
        <v>29</v>
      </c>
      <c r="F118" s="2" t="s">
        <v>116</v>
      </c>
      <c r="G118" s="2" t="s">
        <v>116</v>
      </c>
      <c r="H118" s="2" t="s">
        <v>116</v>
      </c>
      <c r="I118" s="2" t="s">
        <v>116</v>
      </c>
      <c r="J118" s="2">
        <v>1</v>
      </c>
      <c r="K118" s="11">
        <f t="shared" si="5"/>
        <v>1</v>
      </c>
    </row>
    <row r="119" spans="1:11" ht="18">
      <c r="A119" s="6" t="s">
        <v>174</v>
      </c>
      <c r="B119" s="3">
        <v>53</v>
      </c>
      <c r="C119" s="20" t="s">
        <v>173</v>
      </c>
      <c r="D119" s="20" t="s">
        <v>173</v>
      </c>
      <c r="E119" s="20" t="s">
        <v>29</v>
      </c>
      <c r="F119" s="2" t="s">
        <v>116</v>
      </c>
      <c r="G119" s="2" t="s">
        <v>116</v>
      </c>
      <c r="H119" s="2" t="s">
        <v>116</v>
      </c>
      <c r="I119" s="2" t="s">
        <v>116</v>
      </c>
      <c r="J119" s="2">
        <v>1</v>
      </c>
      <c r="K119" s="11">
        <f t="shared" si="5"/>
        <v>1</v>
      </c>
    </row>
    <row r="121" spans="3:11" ht="18">
      <c r="C121" s="19" t="s">
        <v>175</v>
      </c>
      <c r="F121" s="1" t="s">
        <v>206</v>
      </c>
      <c r="G121" s="1" t="s">
        <v>207</v>
      </c>
      <c r="H121" s="1" t="s">
        <v>208</v>
      </c>
      <c r="I121" s="1" t="s">
        <v>209</v>
      </c>
      <c r="J121" s="1" t="s">
        <v>210</v>
      </c>
      <c r="K121" s="10" t="s">
        <v>211</v>
      </c>
    </row>
    <row r="122" spans="1:11" ht="18">
      <c r="A122" s="6" t="s">
        <v>75</v>
      </c>
      <c r="B122" s="3">
        <v>221</v>
      </c>
      <c r="C122" s="20" t="s">
        <v>176</v>
      </c>
      <c r="D122" s="20" t="s">
        <v>177</v>
      </c>
      <c r="E122" s="20" t="s">
        <v>178</v>
      </c>
      <c r="F122" s="2" t="s">
        <v>116</v>
      </c>
      <c r="G122" s="2" t="s">
        <v>116</v>
      </c>
      <c r="H122" s="2" t="s">
        <v>116</v>
      </c>
      <c r="I122" s="2" t="s">
        <v>116</v>
      </c>
      <c r="J122" s="2">
        <v>15</v>
      </c>
      <c r="K122" s="11">
        <f>SUM(F122:J122)</f>
        <v>15</v>
      </c>
    </row>
    <row r="123" spans="1:11" ht="18">
      <c r="A123" s="6" t="s">
        <v>76</v>
      </c>
      <c r="B123" s="3">
        <v>201</v>
      </c>
      <c r="C123" s="20" t="s">
        <v>184</v>
      </c>
      <c r="D123" s="20" t="s">
        <v>184</v>
      </c>
      <c r="E123" s="20" t="s">
        <v>178</v>
      </c>
      <c r="F123" s="2" t="s">
        <v>116</v>
      </c>
      <c r="G123" s="2" t="s">
        <v>116</v>
      </c>
      <c r="H123" s="2" t="s">
        <v>116</v>
      </c>
      <c r="I123" s="2" t="s">
        <v>116</v>
      </c>
      <c r="J123" s="2">
        <v>12</v>
      </c>
      <c r="K123" s="11">
        <f>SUM(F123:J123)</f>
        <v>12</v>
      </c>
    </row>
    <row r="124" spans="1:11" ht="18">
      <c r="A124" s="6" t="s">
        <v>77</v>
      </c>
      <c r="B124" s="3">
        <v>548</v>
      </c>
      <c r="C124" s="20" t="s">
        <v>204</v>
      </c>
      <c r="D124" s="20" t="s">
        <v>204</v>
      </c>
      <c r="E124" s="20" t="s">
        <v>185</v>
      </c>
      <c r="F124" s="2" t="s">
        <v>116</v>
      </c>
      <c r="G124" s="2" t="s">
        <v>116</v>
      </c>
      <c r="H124" s="2" t="s">
        <v>116</v>
      </c>
      <c r="I124" s="2" t="s">
        <v>116</v>
      </c>
      <c r="J124" s="2">
        <v>10</v>
      </c>
      <c r="K124" s="11">
        <f>SUM(F124:J124)</f>
        <v>10</v>
      </c>
    </row>
    <row r="125" spans="1:11" ht="18">
      <c r="A125" s="6" t="s">
        <v>78</v>
      </c>
      <c r="B125" s="3">
        <v>429</v>
      </c>
      <c r="C125" s="20" t="s">
        <v>179</v>
      </c>
      <c r="D125" s="20" t="s">
        <v>179</v>
      </c>
      <c r="E125" s="20" t="s">
        <v>178</v>
      </c>
      <c r="F125" s="2" t="s">
        <v>116</v>
      </c>
      <c r="G125" s="2" t="s">
        <v>116</v>
      </c>
      <c r="H125" s="2" t="s">
        <v>116</v>
      </c>
      <c r="I125" s="2" t="s">
        <v>116</v>
      </c>
      <c r="J125" s="2">
        <v>8</v>
      </c>
      <c r="K125" s="11">
        <f>SUM(F125:J125)</f>
        <v>8</v>
      </c>
    </row>
    <row r="126" spans="1:11" ht="18">
      <c r="A126" s="6" t="s">
        <v>79</v>
      </c>
      <c r="B126" s="3">
        <v>224</v>
      </c>
      <c r="C126" s="20" t="s">
        <v>180</v>
      </c>
      <c r="D126" s="20" t="s">
        <v>180</v>
      </c>
      <c r="E126" s="20" t="s">
        <v>74</v>
      </c>
      <c r="F126" s="2" t="s">
        <v>116</v>
      </c>
      <c r="G126" s="2" t="s">
        <v>116</v>
      </c>
      <c r="H126" s="2" t="s">
        <v>116</v>
      </c>
      <c r="I126" s="2" t="s">
        <v>116</v>
      </c>
      <c r="J126" s="2">
        <v>6</v>
      </c>
      <c r="K126" s="11">
        <f>SUM(F126:J126)</f>
        <v>6</v>
      </c>
    </row>
    <row r="128" spans="3:11" ht="18">
      <c r="C128" s="19" t="s">
        <v>117</v>
      </c>
      <c r="F128" s="1" t="s">
        <v>206</v>
      </c>
      <c r="G128" s="1" t="s">
        <v>207</v>
      </c>
      <c r="H128" s="1" t="s">
        <v>208</v>
      </c>
      <c r="I128" s="1" t="s">
        <v>209</v>
      </c>
      <c r="J128" s="1" t="s">
        <v>210</v>
      </c>
      <c r="K128" s="10" t="s">
        <v>211</v>
      </c>
    </row>
    <row r="129" spans="1:11" ht="18">
      <c r="A129" s="6" t="s">
        <v>75</v>
      </c>
      <c r="B129" s="3">
        <v>4</v>
      </c>
      <c r="C129" s="20" t="s">
        <v>119</v>
      </c>
      <c r="D129" s="20" t="s">
        <v>120</v>
      </c>
      <c r="E129" s="20"/>
      <c r="F129" s="2">
        <v>10</v>
      </c>
      <c r="G129" s="2">
        <v>15</v>
      </c>
      <c r="H129" s="2" t="s">
        <v>116</v>
      </c>
      <c r="I129" s="2">
        <v>15</v>
      </c>
      <c r="J129" s="2">
        <v>15</v>
      </c>
      <c r="K129" s="11">
        <f>SUM(F129:J129)</f>
        <v>55</v>
      </c>
    </row>
    <row r="130" spans="1:11" ht="18">
      <c r="A130" s="6" t="s">
        <v>76</v>
      </c>
      <c r="B130" s="3">
        <v>47</v>
      </c>
      <c r="C130" s="20" t="str">
        <f>VLOOKUP(B130,'[2]Startovní listina'!$B$7:$E$30,2)</f>
        <v>Povolný Jakub</v>
      </c>
      <c r="D130" s="20" t="str">
        <f>VLOOKUP(B130,'[2]Startovní listina'!$B$7:$E$30,3)</f>
        <v>P2 Racing</v>
      </c>
      <c r="E130" s="20" t="str">
        <f>VLOOKUP(B130,'[2]Startovní listina'!$B$7:$E$30,4)</f>
        <v>Suzuki</v>
      </c>
      <c r="F130" s="2">
        <v>15</v>
      </c>
      <c r="G130" s="2" t="s">
        <v>116</v>
      </c>
      <c r="H130" s="2" t="s">
        <v>116</v>
      </c>
      <c r="I130" s="2" t="s">
        <v>116</v>
      </c>
      <c r="J130" s="2" t="s">
        <v>116</v>
      </c>
      <c r="K130" s="11">
        <f>SUM(F130:J130)</f>
        <v>15</v>
      </c>
    </row>
    <row r="131" spans="1:11" ht="18">
      <c r="A131" s="6" t="s">
        <v>77</v>
      </c>
      <c r="B131" s="3">
        <v>17</v>
      </c>
      <c r="C131" s="20" t="str">
        <f>VLOOKUP(B131,'[2]Startovní listina'!$B$7:$E$30,2)</f>
        <v>Paul Zdeněk</v>
      </c>
      <c r="D131" s="20" t="str">
        <f>VLOOKUP(B131,'[2]Startovní listina'!$B$7:$E$30,3)</f>
        <v>P2 Racing</v>
      </c>
      <c r="E131" s="20" t="str">
        <f>VLOOKUP(B131,'[2]Startovní listina'!$B$7:$E$30,4)</f>
        <v>Suzuki</v>
      </c>
      <c r="F131" s="2">
        <v>12</v>
      </c>
      <c r="G131" s="2" t="s">
        <v>116</v>
      </c>
      <c r="H131" s="2" t="s">
        <v>116</v>
      </c>
      <c r="I131" s="2" t="s">
        <v>116</v>
      </c>
      <c r="J131" s="2" t="s">
        <v>116</v>
      </c>
      <c r="K131" s="11">
        <f>SUM(F131:J131)</f>
        <v>12</v>
      </c>
    </row>
    <row r="132" spans="1:11" ht="18">
      <c r="A132" s="6" t="s">
        <v>78</v>
      </c>
      <c r="B132" s="3">
        <v>2</v>
      </c>
      <c r="C132" s="20" t="s">
        <v>118</v>
      </c>
      <c r="D132" s="20" t="s">
        <v>118</v>
      </c>
      <c r="E132" s="20"/>
      <c r="F132" s="2" t="s">
        <v>116</v>
      </c>
      <c r="G132" s="2">
        <v>12</v>
      </c>
      <c r="H132" s="2" t="s">
        <v>116</v>
      </c>
      <c r="I132" s="2" t="s">
        <v>116</v>
      </c>
      <c r="J132" s="2" t="s">
        <v>116</v>
      </c>
      <c r="K132" s="11">
        <f>SUM(F132:J132)</f>
        <v>12</v>
      </c>
    </row>
    <row r="133" spans="1:11" ht="18">
      <c r="A133" s="6" t="s">
        <v>79</v>
      </c>
      <c r="B133" s="3">
        <v>50</v>
      </c>
      <c r="C133" s="20" t="s">
        <v>181</v>
      </c>
      <c r="D133" s="20" t="s">
        <v>181</v>
      </c>
      <c r="E133" s="20"/>
      <c r="F133" s="2" t="s">
        <v>116</v>
      </c>
      <c r="G133" s="2" t="s">
        <v>116</v>
      </c>
      <c r="H133" s="2" t="s">
        <v>116</v>
      </c>
      <c r="I133" s="2" t="s">
        <v>116</v>
      </c>
      <c r="J133" s="2">
        <v>12</v>
      </c>
      <c r="K133" s="11">
        <f>SUM(F133:J133)</f>
        <v>12</v>
      </c>
    </row>
    <row r="134" spans="1:11" ht="18">
      <c r="A134" s="6" t="s">
        <v>99</v>
      </c>
      <c r="B134" s="3">
        <v>37</v>
      </c>
      <c r="C134" s="20" t="s">
        <v>197</v>
      </c>
      <c r="D134" s="20" t="s">
        <v>197</v>
      </c>
      <c r="E134" s="20"/>
      <c r="F134" s="2" t="s">
        <v>116</v>
      </c>
      <c r="G134" s="2" t="s">
        <v>116</v>
      </c>
      <c r="H134" s="2" t="s">
        <v>116</v>
      </c>
      <c r="I134" s="2" t="s">
        <v>116</v>
      </c>
      <c r="J134" s="2">
        <v>10</v>
      </c>
      <c r="K134" s="11">
        <f>SUM(F134:J134)</f>
        <v>10</v>
      </c>
    </row>
    <row r="135" spans="1:11" ht="18">
      <c r="A135" s="6" t="s">
        <v>51</v>
      </c>
      <c r="B135" s="3">
        <v>15</v>
      </c>
      <c r="C135" s="20" t="str">
        <f>VLOOKUP(B135,'[2]Startovní listina'!$B$7:$E$30,2)</f>
        <v>Hanzlík Jaroslav</v>
      </c>
      <c r="D135" s="20" t="str">
        <f>VLOOKUP(B135,'[2]Startovní listina'!$B$7:$E$30,3)</f>
        <v>Jiří Havelka</v>
      </c>
      <c r="E135" s="20" t="str">
        <f>VLOOKUP(B135,'[2]Startovní listina'!$B$7:$E$30,4)</f>
        <v>Kawasaki</v>
      </c>
      <c r="F135" s="2">
        <v>8</v>
      </c>
      <c r="G135" s="2" t="s">
        <v>116</v>
      </c>
      <c r="H135" s="2" t="s">
        <v>116</v>
      </c>
      <c r="I135" s="2" t="s">
        <v>116</v>
      </c>
      <c r="J135" s="2" t="s">
        <v>116</v>
      </c>
      <c r="K135" s="11">
        <f>SUM(F135:J135)</f>
        <v>8</v>
      </c>
    </row>
    <row r="136" spans="1:11" ht="18">
      <c r="A136" s="12"/>
      <c r="B136" s="13"/>
      <c r="C136" s="22"/>
      <c r="D136" s="22"/>
      <c r="E136" s="22"/>
      <c r="F136" s="14"/>
      <c r="G136" s="14"/>
      <c r="H136" s="14"/>
      <c r="I136" s="14"/>
      <c r="J136" s="14"/>
      <c r="K136" s="15"/>
    </row>
    <row r="137" spans="3:11" ht="18">
      <c r="C137" s="19" t="s">
        <v>121</v>
      </c>
      <c r="F137" s="1" t="s">
        <v>206</v>
      </c>
      <c r="G137" s="1" t="s">
        <v>207</v>
      </c>
      <c r="H137" s="1" t="s">
        <v>208</v>
      </c>
      <c r="I137" s="1" t="s">
        <v>209</v>
      </c>
      <c r="J137" s="1" t="s">
        <v>210</v>
      </c>
      <c r="K137" s="10" t="s">
        <v>211</v>
      </c>
    </row>
    <row r="138" spans="1:11" ht="18">
      <c r="A138" s="6" t="s">
        <v>75</v>
      </c>
      <c r="B138" s="3">
        <v>3</v>
      </c>
      <c r="C138" s="20" t="s">
        <v>59</v>
      </c>
      <c r="D138" s="20" t="s">
        <v>60</v>
      </c>
      <c r="E138" s="20"/>
      <c r="F138" s="2" t="s">
        <v>116</v>
      </c>
      <c r="G138" s="2" t="s">
        <v>116</v>
      </c>
      <c r="H138" s="2">
        <v>12</v>
      </c>
      <c r="I138" s="2" t="s">
        <v>116</v>
      </c>
      <c r="J138" s="2">
        <v>5</v>
      </c>
      <c r="K138" s="11">
        <f>SUM(F138:J138)</f>
        <v>17</v>
      </c>
    </row>
    <row r="139" spans="1:11" ht="18">
      <c r="A139" s="6" t="s">
        <v>76</v>
      </c>
      <c r="B139" s="3">
        <v>15</v>
      </c>
      <c r="C139" s="20" t="s">
        <v>134</v>
      </c>
      <c r="D139" s="20" t="s">
        <v>134</v>
      </c>
      <c r="E139" s="20"/>
      <c r="F139" s="2" t="s">
        <v>116</v>
      </c>
      <c r="G139" s="2" t="s">
        <v>116</v>
      </c>
      <c r="H139" s="2">
        <v>15</v>
      </c>
      <c r="I139" s="2" t="s">
        <v>116</v>
      </c>
      <c r="J139" s="2" t="s">
        <v>116</v>
      </c>
      <c r="K139" s="11">
        <f aca="true" t="shared" si="6" ref="K139:K146">SUM(F139:J139)</f>
        <v>15</v>
      </c>
    </row>
    <row r="140" spans="1:11" ht="18">
      <c r="A140" s="6" t="s">
        <v>77</v>
      </c>
      <c r="B140" s="3">
        <v>16</v>
      </c>
      <c r="C140" s="20" t="s">
        <v>190</v>
      </c>
      <c r="D140" s="20" t="s">
        <v>190</v>
      </c>
      <c r="E140" s="20"/>
      <c r="F140" s="2" t="s">
        <v>116</v>
      </c>
      <c r="G140" s="2" t="s">
        <v>116</v>
      </c>
      <c r="H140" s="2" t="s">
        <v>116</v>
      </c>
      <c r="I140" s="2" t="s">
        <v>116</v>
      </c>
      <c r="J140" s="2">
        <v>15</v>
      </c>
      <c r="K140" s="11">
        <f t="shared" si="6"/>
        <v>15</v>
      </c>
    </row>
    <row r="141" spans="1:11" ht="18">
      <c r="A141" s="6" t="s">
        <v>78</v>
      </c>
      <c r="B141" s="3">
        <v>17</v>
      </c>
      <c r="C141" s="20" t="s">
        <v>186</v>
      </c>
      <c r="D141" s="20" t="s">
        <v>187</v>
      </c>
      <c r="E141" s="20"/>
      <c r="F141" s="2" t="s">
        <v>116</v>
      </c>
      <c r="G141" s="2" t="s">
        <v>116</v>
      </c>
      <c r="H141" s="2" t="s">
        <v>116</v>
      </c>
      <c r="I141" s="2" t="s">
        <v>116</v>
      </c>
      <c r="J141" s="2">
        <v>12</v>
      </c>
      <c r="K141" s="11">
        <f t="shared" si="6"/>
        <v>12</v>
      </c>
    </row>
    <row r="142" spans="1:11" ht="18">
      <c r="A142" s="6" t="s">
        <v>79</v>
      </c>
      <c r="B142" s="3">
        <v>14</v>
      </c>
      <c r="C142" s="20" t="s">
        <v>188</v>
      </c>
      <c r="D142" s="20" t="s">
        <v>189</v>
      </c>
      <c r="E142" s="20"/>
      <c r="F142" s="2" t="s">
        <v>116</v>
      </c>
      <c r="G142" s="2" t="s">
        <v>116</v>
      </c>
      <c r="H142" s="2" t="s">
        <v>116</v>
      </c>
      <c r="I142" s="2" t="s">
        <v>116</v>
      </c>
      <c r="J142" s="2">
        <v>10</v>
      </c>
      <c r="K142" s="11">
        <f t="shared" si="6"/>
        <v>10</v>
      </c>
    </row>
    <row r="143" spans="1:11" ht="18">
      <c r="A143" s="6" t="s">
        <v>99</v>
      </c>
      <c r="B143" s="3">
        <v>11</v>
      </c>
      <c r="C143" s="20" t="s">
        <v>191</v>
      </c>
      <c r="D143" s="20" t="s">
        <v>191</v>
      </c>
      <c r="E143" s="20"/>
      <c r="F143" s="2" t="s">
        <v>116</v>
      </c>
      <c r="G143" s="2" t="s">
        <v>116</v>
      </c>
      <c r="H143" s="2" t="s">
        <v>116</v>
      </c>
      <c r="I143" s="2" t="s">
        <v>116</v>
      </c>
      <c r="J143" s="2">
        <v>8</v>
      </c>
      <c r="K143" s="11">
        <f t="shared" si="6"/>
        <v>8</v>
      </c>
    </row>
    <row r="144" spans="1:11" ht="18">
      <c r="A144" s="6" t="s">
        <v>51</v>
      </c>
      <c r="B144" s="3">
        <v>10</v>
      </c>
      <c r="C144" s="20" t="s">
        <v>192</v>
      </c>
      <c r="D144" s="20" t="s">
        <v>193</v>
      </c>
      <c r="E144" s="20"/>
      <c r="F144" s="2" t="s">
        <v>116</v>
      </c>
      <c r="G144" s="2" t="s">
        <v>116</v>
      </c>
      <c r="H144" s="2" t="s">
        <v>116</v>
      </c>
      <c r="I144" s="2" t="s">
        <v>116</v>
      </c>
      <c r="J144" s="2">
        <v>6</v>
      </c>
      <c r="K144" s="11">
        <f t="shared" si="6"/>
        <v>6</v>
      </c>
    </row>
    <row r="145" spans="1:11" ht="18">
      <c r="A145" s="6" t="s">
        <v>52</v>
      </c>
      <c r="B145" s="3">
        <v>4</v>
      </c>
      <c r="C145" s="20" t="s">
        <v>194</v>
      </c>
      <c r="D145" s="20" t="s">
        <v>194</v>
      </c>
      <c r="E145" s="20"/>
      <c r="F145" s="2" t="s">
        <v>116</v>
      </c>
      <c r="G145" s="2" t="s">
        <v>116</v>
      </c>
      <c r="H145" s="2" t="s">
        <v>116</v>
      </c>
      <c r="I145" s="2" t="s">
        <v>116</v>
      </c>
      <c r="J145" s="2">
        <v>4</v>
      </c>
      <c r="K145" s="11">
        <f t="shared" si="6"/>
        <v>4</v>
      </c>
    </row>
    <row r="146" spans="1:11" ht="18">
      <c r="A146" s="6" t="s">
        <v>53</v>
      </c>
      <c r="B146" s="3">
        <v>1</v>
      </c>
      <c r="C146" s="20" t="s">
        <v>195</v>
      </c>
      <c r="D146" s="20" t="s">
        <v>195</v>
      </c>
      <c r="E146" s="20"/>
      <c r="F146" s="2" t="s">
        <v>116</v>
      </c>
      <c r="G146" s="2" t="s">
        <v>116</v>
      </c>
      <c r="H146" s="2" t="s">
        <v>116</v>
      </c>
      <c r="I146" s="2" t="s">
        <v>116</v>
      </c>
      <c r="J146" s="2">
        <v>3</v>
      </c>
      <c r="K146" s="11">
        <f t="shared" si="6"/>
        <v>3</v>
      </c>
    </row>
    <row r="148" spans="3:11" ht="18">
      <c r="C148" s="19" t="s">
        <v>122</v>
      </c>
      <c r="F148" s="1" t="s">
        <v>206</v>
      </c>
      <c r="G148" s="1" t="s">
        <v>207</v>
      </c>
      <c r="H148" s="1" t="s">
        <v>208</v>
      </c>
      <c r="I148" s="1" t="s">
        <v>209</v>
      </c>
      <c r="J148" s="1" t="s">
        <v>210</v>
      </c>
      <c r="K148" s="10" t="s">
        <v>211</v>
      </c>
    </row>
    <row r="149" spans="1:11" ht="18">
      <c r="A149" s="6" t="s">
        <v>75</v>
      </c>
      <c r="B149" s="3">
        <v>8</v>
      </c>
      <c r="C149" s="20" t="s">
        <v>123</v>
      </c>
      <c r="D149" s="20" t="s">
        <v>124</v>
      </c>
      <c r="E149" s="20"/>
      <c r="F149" s="2" t="s">
        <v>116</v>
      </c>
      <c r="G149" s="2">
        <v>15</v>
      </c>
      <c r="H149" s="2" t="s">
        <v>116</v>
      </c>
      <c r="I149" s="2" t="s">
        <v>116</v>
      </c>
      <c r="J149" s="2" t="s">
        <v>116</v>
      </c>
      <c r="K149" s="11">
        <f>SUM(F149:J149)</f>
        <v>15</v>
      </c>
    </row>
    <row r="151" spans="3:11" ht="18">
      <c r="C151" s="19" t="s">
        <v>125</v>
      </c>
      <c r="F151" s="1" t="s">
        <v>206</v>
      </c>
      <c r="G151" s="1" t="s">
        <v>207</v>
      </c>
      <c r="H151" s="1" t="s">
        <v>208</v>
      </c>
      <c r="I151" s="1" t="s">
        <v>209</v>
      </c>
      <c r="J151" s="1" t="s">
        <v>210</v>
      </c>
      <c r="K151" s="10" t="s">
        <v>211</v>
      </c>
    </row>
    <row r="152" spans="1:11" ht="18">
      <c r="A152" s="6" t="s">
        <v>75</v>
      </c>
      <c r="B152" s="3">
        <v>3</v>
      </c>
      <c r="C152" s="20" t="s">
        <v>126</v>
      </c>
      <c r="D152" s="20" t="s">
        <v>60</v>
      </c>
      <c r="E152" s="20"/>
      <c r="F152" s="2" t="s">
        <v>116</v>
      </c>
      <c r="G152" s="2">
        <v>15</v>
      </c>
      <c r="H152" s="2">
        <v>15</v>
      </c>
      <c r="I152" s="2">
        <v>15</v>
      </c>
      <c r="J152" s="2">
        <v>15</v>
      </c>
      <c r="K152" s="11">
        <f>SUM(F152:J152)</f>
        <v>60</v>
      </c>
    </row>
    <row r="153" spans="1:11" ht="18">
      <c r="A153" s="6" t="s">
        <v>76</v>
      </c>
      <c r="B153" s="3">
        <v>1</v>
      </c>
      <c r="C153" s="20" t="s">
        <v>59</v>
      </c>
      <c r="D153" s="20" t="s">
        <v>60</v>
      </c>
      <c r="E153" s="20"/>
      <c r="F153" s="2" t="s">
        <v>116</v>
      </c>
      <c r="G153" s="2">
        <v>12</v>
      </c>
      <c r="H153" s="2" t="s">
        <v>116</v>
      </c>
      <c r="I153" s="2">
        <v>12</v>
      </c>
      <c r="J153" s="2" t="s">
        <v>116</v>
      </c>
      <c r="K153" s="11">
        <f aca="true" t="shared" si="7" ref="K153:K160">SUM(F153:J153)</f>
        <v>24</v>
      </c>
    </row>
    <row r="154" spans="1:11" ht="18">
      <c r="A154" s="6" t="s">
        <v>77</v>
      </c>
      <c r="B154" s="3">
        <v>15</v>
      </c>
      <c r="C154" s="20" t="s">
        <v>196</v>
      </c>
      <c r="D154" s="20" t="s">
        <v>196</v>
      </c>
      <c r="E154" s="20"/>
      <c r="F154" s="2" t="s">
        <v>116</v>
      </c>
      <c r="G154" s="2" t="s">
        <v>116</v>
      </c>
      <c r="H154" s="2" t="s">
        <v>116</v>
      </c>
      <c r="I154" s="2" t="s">
        <v>116</v>
      </c>
      <c r="J154" s="2">
        <v>12</v>
      </c>
      <c r="K154" s="11">
        <f t="shared" si="7"/>
        <v>12</v>
      </c>
    </row>
    <row r="155" ht="18">
      <c r="K155" s="15"/>
    </row>
    <row r="156" spans="3:11" ht="18">
      <c r="C156" s="19" t="s">
        <v>198</v>
      </c>
      <c r="F156" s="1" t="s">
        <v>206</v>
      </c>
      <c r="G156" s="1" t="s">
        <v>207</v>
      </c>
      <c r="H156" s="1" t="s">
        <v>208</v>
      </c>
      <c r="I156" s="1" t="s">
        <v>209</v>
      </c>
      <c r="J156" s="1" t="s">
        <v>210</v>
      </c>
      <c r="K156" s="10" t="s">
        <v>211</v>
      </c>
    </row>
    <row r="157" spans="1:11" ht="18">
      <c r="A157" s="6" t="s">
        <v>77</v>
      </c>
      <c r="B157" s="3">
        <v>12</v>
      </c>
      <c r="C157" s="20" t="s">
        <v>202</v>
      </c>
      <c r="D157" s="20" t="s">
        <v>203</v>
      </c>
      <c r="E157" s="20"/>
      <c r="F157" s="2" t="s">
        <v>116</v>
      </c>
      <c r="G157" s="2" t="s">
        <v>116</v>
      </c>
      <c r="H157" s="2">
        <v>15</v>
      </c>
      <c r="I157" s="2" t="s">
        <v>116</v>
      </c>
      <c r="J157" s="2">
        <v>10</v>
      </c>
      <c r="K157" s="11">
        <f t="shared" si="7"/>
        <v>25</v>
      </c>
    </row>
    <row r="158" spans="1:11" ht="18">
      <c r="A158" s="6" t="s">
        <v>75</v>
      </c>
      <c r="B158" s="3">
        <v>381</v>
      </c>
      <c r="C158" s="20" t="s">
        <v>199</v>
      </c>
      <c r="D158" s="20" t="s">
        <v>200</v>
      </c>
      <c r="E158" s="20"/>
      <c r="F158" s="2" t="s">
        <v>116</v>
      </c>
      <c r="G158" s="2" t="s">
        <v>116</v>
      </c>
      <c r="H158" s="2" t="s">
        <v>116</v>
      </c>
      <c r="I158" s="2" t="s">
        <v>116</v>
      </c>
      <c r="J158" s="2">
        <v>15</v>
      </c>
      <c r="K158" s="11">
        <f t="shared" si="7"/>
        <v>15</v>
      </c>
    </row>
    <row r="159" spans="1:11" ht="18">
      <c r="A159" s="6" t="s">
        <v>76</v>
      </c>
      <c r="B159" s="3">
        <v>313</v>
      </c>
      <c r="C159" s="20" t="s">
        <v>201</v>
      </c>
      <c r="D159" s="20" t="s">
        <v>201</v>
      </c>
      <c r="E159" s="20"/>
      <c r="F159" s="2" t="s">
        <v>116</v>
      </c>
      <c r="G159" s="2" t="s">
        <v>116</v>
      </c>
      <c r="H159" s="2" t="s">
        <v>116</v>
      </c>
      <c r="I159" s="2" t="s">
        <v>116</v>
      </c>
      <c r="J159" s="2">
        <v>12</v>
      </c>
      <c r="K159" s="11">
        <f t="shared" si="7"/>
        <v>12</v>
      </c>
    </row>
    <row r="160" spans="1:11" ht="18">
      <c r="A160" s="6" t="s">
        <v>78</v>
      </c>
      <c r="B160" s="3">
        <v>301</v>
      </c>
      <c r="C160" s="20" t="s">
        <v>182</v>
      </c>
      <c r="D160" s="20" t="s">
        <v>183</v>
      </c>
      <c r="E160" s="20"/>
      <c r="F160" s="2" t="s">
        <v>116</v>
      </c>
      <c r="G160" s="2" t="s">
        <v>116</v>
      </c>
      <c r="H160" s="2" t="s">
        <v>116</v>
      </c>
      <c r="I160" s="2" t="s">
        <v>116</v>
      </c>
      <c r="J160" s="2">
        <v>8</v>
      </c>
      <c r="K160" s="11">
        <f t="shared" si="7"/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Fido</dc:creator>
  <cp:keywords/>
  <dc:description/>
  <cp:lastModifiedBy>Daniel Kříž</cp:lastModifiedBy>
  <dcterms:created xsi:type="dcterms:W3CDTF">2015-06-15T16:05:17Z</dcterms:created>
  <dcterms:modified xsi:type="dcterms:W3CDTF">2016-01-03T16:27:15Z</dcterms:modified>
  <cp:category/>
  <cp:version/>
  <cp:contentType/>
  <cp:contentStatus/>
</cp:coreProperties>
</file>